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mucapficr-my.sharepoint.com/personal/vredondo_mucap_fi_cr/Documents/Respaldo Viviana Redondo/Archivos 2025/Campañas/Educación financiera/"/>
    </mc:Choice>
  </mc:AlternateContent>
  <bookViews>
    <workbookView xWindow="0" yWindow="0" windowWidth="19200" windowHeight="6760" tabRatio="685"/>
  </bookViews>
  <sheets>
    <sheet name="Informe presupuesto mensual" sheetId="4" r:id="rId1"/>
    <sheet name="Gastos mensuales" sheetId="1" r:id="rId2"/>
  </sheets>
  <definedNames>
    <definedName name="CategoríaPresupuesto">#REF!</definedName>
    <definedName name="_xlnm.Print_Titles" localSheetId="1">'Gastos mensuales'!$2:$2</definedName>
    <definedName name="_xlnm.Print_Titles" localSheetId="0">'Informe presupuesto mensual'!$J:$J,'Informe presupuesto mensual'!$20:$20</definedName>
  </definedNames>
  <calcPr calcId="162913"/>
</workbook>
</file>

<file path=xl/calcChain.xml><?xml version="1.0" encoding="utf-8"?>
<calcChain xmlns="http://schemas.openxmlformats.org/spreadsheetml/2006/main">
  <c r="F8" i="1" l="1"/>
  <c r="K26" i="4" l="1"/>
  <c r="L26" i="4"/>
  <c r="M26" i="4" s="1"/>
  <c r="K27" i="4"/>
  <c r="L27" i="4"/>
  <c r="K28" i="4"/>
  <c r="L28" i="4"/>
  <c r="M28" i="4" s="1"/>
  <c r="K29" i="4"/>
  <c r="L29" i="4"/>
  <c r="M29" i="4" s="1"/>
  <c r="K30" i="4"/>
  <c r="L30" i="4"/>
  <c r="M30" i="4" s="1"/>
  <c r="K31" i="4"/>
  <c r="L31" i="4"/>
  <c r="K32" i="4"/>
  <c r="L32" i="4"/>
  <c r="M32" i="4" s="1"/>
  <c r="K33" i="4"/>
  <c r="L33" i="4"/>
  <c r="M33" i="4" s="1"/>
  <c r="K34" i="4"/>
  <c r="L34" i="4"/>
  <c r="M34" i="4" s="1"/>
  <c r="K35" i="4"/>
  <c r="L35" i="4"/>
  <c r="L25" i="4"/>
  <c r="K25" i="4"/>
  <c r="K36" i="4" s="1"/>
  <c r="G27" i="4"/>
  <c r="G25" i="4"/>
  <c r="F52" i="1"/>
  <c r="G17" i="4"/>
  <c r="G11" i="4"/>
  <c r="F5" i="1"/>
  <c r="F7" i="1"/>
  <c r="M25" i="4" l="1"/>
  <c r="L36" i="4"/>
  <c r="M31" i="4"/>
  <c r="M35" i="4"/>
  <c r="M27" i="4"/>
  <c r="M36" i="4" l="1"/>
  <c r="F33" i="1" l="1"/>
  <c r="F34" i="1"/>
  <c r="F35" i="1"/>
  <c r="F36" i="1"/>
  <c r="F37" i="1"/>
  <c r="F38" i="1"/>
  <c r="F39" i="1"/>
  <c r="F29" i="1"/>
  <c r="F30" i="1"/>
  <c r="F31" i="1"/>
  <c r="F32" i="1"/>
  <c r="F17" i="1"/>
  <c r="F18" i="1"/>
  <c r="F6" i="1"/>
  <c r="F9" i="1"/>
  <c r="F10" i="1"/>
  <c r="F11" i="1"/>
  <c r="F12" i="1"/>
  <c r="F13" i="1"/>
  <c r="F14" i="1"/>
  <c r="F15" i="1"/>
  <c r="F16" i="1"/>
  <c r="F19" i="1"/>
  <c r="D53" i="1" l="1"/>
  <c r="E53" i="1" l="1"/>
  <c r="F3" i="1"/>
  <c r="F20" i="1"/>
  <c r="F4" i="1"/>
  <c r="F44" i="1"/>
  <c r="F45" i="1"/>
  <c r="F41" i="1"/>
  <c r="F42" i="1"/>
  <c r="F43" i="1"/>
  <c r="F21" i="1"/>
  <c r="F28" i="1"/>
  <c r="F46" i="1"/>
  <c r="F47" i="1"/>
  <c r="F40" i="1"/>
  <c r="F48" i="1"/>
  <c r="F22" i="1"/>
  <c r="F49" i="1"/>
  <c r="F23" i="1"/>
  <c r="F24" i="1"/>
  <c r="F50" i="1"/>
  <c r="F25" i="1"/>
  <c r="F51" i="1"/>
  <c r="F26" i="1"/>
  <c r="F27" i="1"/>
  <c r="F53" i="1" l="1"/>
  <c r="D35" i="4" s="1"/>
</calcChain>
</file>

<file path=xl/sharedStrings.xml><?xml version="1.0" encoding="utf-8"?>
<sst xmlns="http://schemas.openxmlformats.org/spreadsheetml/2006/main" count="143" uniqueCount="86">
  <si>
    <t>Categoría</t>
  </si>
  <si>
    <t>Diferencia</t>
  </si>
  <si>
    <t>Vivienda</t>
  </si>
  <si>
    <t>Transporte</t>
  </si>
  <si>
    <t>Gasolina</t>
  </si>
  <si>
    <t>Comida</t>
  </si>
  <si>
    <t>Comestibles</t>
  </si>
  <si>
    <t>Gastos médicos</t>
  </si>
  <si>
    <t>Entretenimiento</t>
  </si>
  <si>
    <t>Conciertos</t>
  </si>
  <si>
    <t>Eventos deportivos</t>
  </si>
  <si>
    <t>Teatro</t>
  </si>
  <si>
    <t>Regalos y donaciones</t>
  </si>
  <si>
    <t>Mascotas</t>
  </si>
  <si>
    <t>Juguetes</t>
  </si>
  <si>
    <t>Cuidado personal</t>
  </si>
  <si>
    <t>Préstamos</t>
  </si>
  <si>
    <t>Gimnasio</t>
  </si>
  <si>
    <t>Música (CD, descargas, etc.)</t>
  </si>
  <si>
    <t>Peluquería de mascotas</t>
  </si>
  <si>
    <t>Total</t>
  </si>
  <si>
    <t xml:space="preserve">Diferencia </t>
  </si>
  <si>
    <t xml:space="preserve">Alimentación </t>
  </si>
  <si>
    <t xml:space="preserve">Cuido de niños o adultos mayores </t>
  </si>
  <si>
    <t>Otros gastos de cuidado personal</t>
  </si>
  <si>
    <t>Peluquería y manicure</t>
  </si>
  <si>
    <t xml:space="preserve">Ropa, zapatos y artículos personales </t>
  </si>
  <si>
    <t xml:space="preserve">Salud (médicos, medicamentos, etc) </t>
  </si>
  <si>
    <t xml:space="preserve">Colegio </t>
  </si>
  <si>
    <t>Educación</t>
  </si>
  <si>
    <t>Escuela</t>
  </si>
  <si>
    <t>Kinder</t>
  </si>
  <si>
    <t>Universidad</t>
  </si>
  <si>
    <t>Otros actividades de recreación</t>
  </si>
  <si>
    <t xml:space="preserve">Pago de otros préstamos </t>
  </si>
  <si>
    <t xml:space="preserve">Pago de vivienda (hipoteca o alquiler) </t>
  </si>
  <si>
    <t xml:space="preserve">Pago préstamo de vehículo </t>
  </si>
  <si>
    <t>Donaciones</t>
  </si>
  <si>
    <t>Regalos</t>
  </si>
  <si>
    <t>Otros seguros</t>
  </si>
  <si>
    <t>Seguros</t>
  </si>
  <si>
    <t>Seguro casa</t>
  </si>
  <si>
    <t>Seguro salud</t>
  </si>
  <si>
    <t>Bus</t>
  </si>
  <si>
    <t>Buseta escolar</t>
  </si>
  <si>
    <t>Mantenimiento vehículo</t>
  </si>
  <si>
    <t>Otros gastos de transporte</t>
  </si>
  <si>
    <t>Peajes</t>
  </si>
  <si>
    <t>Taxi</t>
  </si>
  <si>
    <t>Otros pagos de recibos</t>
  </si>
  <si>
    <t>Pago recibo agua</t>
  </si>
  <si>
    <t>Pago recibo celular</t>
  </si>
  <si>
    <t>Pago recibo electricidad</t>
  </si>
  <si>
    <t>Pago recibo internet</t>
  </si>
  <si>
    <t>Pago recibo recolección de basura</t>
  </si>
  <si>
    <t>Pago recibo teléfono fijo</t>
  </si>
  <si>
    <t>Pago recibo TV por cable o satélite</t>
  </si>
  <si>
    <t>Pago servicio de limpieza doméstica</t>
  </si>
  <si>
    <t>Reparaciones vivienda</t>
  </si>
  <si>
    <t>Descripción del gasto</t>
  </si>
  <si>
    <t>Categoría del gasto</t>
  </si>
  <si>
    <t>Gasto previsto</t>
  </si>
  <si>
    <t>Gasto real</t>
  </si>
  <si>
    <t>GASTO PREVISTO</t>
  </si>
  <si>
    <t>GASTO REAL</t>
  </si>
  <si>
    <t>INGRESO PREVISTO</t>
  </si>
  <si>
    <t>INGRESO REAL</t>
  </si>
  <si>
    <t xml:space="preserve">Gasto previsto </t>
  </si>
  <si>
    <t xml:space="preserve">Gasto real </t>
  </si>
  <si>
    <t>Disponible para ahorro</t>
  </si>
  <si>
    <t>Películas, cine</t>
  </si>
  <si>
    <t>Comidas fuera del hogar</t>
  </si>
  <si>
    <t>Pago impuestos municipales</t>
  </si>
  <si>
    <t>Cuota condominal o mantenimiento</t>
  </si>
  <si>
    <t>Otros ingresos</t>
  </si>
  <si>
    <t>Ingreso fijo</t>
  </si>
  <si>
    <t>TOTAL</t>
  </si>
  <si>
    <t>Ingreso mensual</t>
  </si>
  <si>
    <t>Gasto mensual</t>
  </si>
  <si>
    <t xml:space="preserve">INSTRUCCIONES: </t>
  </si>
  <si>
    <t>Presupuesto mensual</t>
  </si>
  <si>
    <r>
      <t xml:space="preserve"> Esta plantilla te permitirá organizar tus finanzas familiares, con el fin de ordenar y distribuir de la mejor manera posible tus ingresos.
1- Incluí en el apartado "Ingreso mensual", todos los ingresos personales y/o familiares. En la casilla "Ingreso fijo" colocá el monto del salario o el principal ingreso del hogar. En la casilla "Otros ingresos" incluí el monto correspondiente a pago de horas extra, aguinaldo, salario escolar, trabajos ocacionales o ingresos por otros servicios. 
</t>
    </r>
    <r>
      <rPr>
        <i/>
        <sz val="10"/>
        <rFont val="Arial"/>
        <family val="2"/>
      </rPr>
      <t>Ingreso previsto: es el ingreso que preveés obtener durante el mes. Ingreso real: es el ingreso que percibiste durante el mes.</t>
    </r>
    <r>
      <rPr>
        <sz val="11"/>
        <rFont val="Arial"/>
        <family val="2"/>
      </rPr>
      <t xml:space="preserve">
2- Registrá todos los gastos en la hoja "Gastos mensuales", según la descripción del gasto.  Al terminar de incluir los datos seleccioná "Actualizar datos" en la barra de herramientas.
</t>
    </r>
    <r>
      <rPr>
        <i/>
        <sz val="10"/>
        <rFont val="Arial"/>
        <family val="2"/>
      </rPr>
      <t>Gasto previsto: es el gasto que preveés obtener durante el mes. Gasto real: es el gasto que realizaste durante el mes.</t>
    </r>
    <r>
      <rPr>
        <sz val="11"/>
        <rFont val="Arial"/>
        <family val="2"/>
      </rPr>
      <t xml:space="preserve">
3- Analizá el resultado obtenido y tomá las acciones necesarias. De esta manera asegurarás tu estabilidad financiera.</t>
    </r>
  </si>
  <si>
    <t>Cuido</t>
  </si>
  <si>
    <t>Seguros vehículos</t>
  </si>
  <si>
    <t>Resumen de gastos mensuales</t>
  </si>
  <si>
    <t xml:space="preserve">Gastos mensuales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</si>
</sst>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&quot;$&quot;#,##0"/>
    <numFmt numFmtId="166" formatCode="#,##0.00\ &quot;€&quot;"/>
    <numFmt numFmtId="167" formatCode="&quot;₡&quot;#,##0"/>
  </numFmts>
  <fonts count="21">
    <font>
      <sz val="10"/>
      <color theme="1"/>
      <name val="Franklin Gothic Book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Franklin Gothic Book"/>
      <family val="2"/>
      <scheme val="minor"/>
    </font>
    <font>
      <sz val="10"/>
      <name val="Arial"/>
      <family val="2"/>
    </font>
    <font>
      <sz val="30"/>
      <color rgb="FF0033A0"/>
      <name val="Arial"/>
      <family val="2"/>
    </font>
    <font>
      <sz val="10"/>
      <color theme="1"/>
      <name val="Arial"/>
      <family val="2"/>
    </font>
    <font>
      <b/>
      <sz val="18"/>
      <color theme="3"/>
      <name val="Arial"/>
      <family val="2"/>
    </font>
    <font>
      <b/>
      <sz val="15"/>
      <color theme="3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b/>
      <sz val="20"/>
      <color rgb="FF0071CE"/>
      <name val="Arial"/>
      <family val="2"/>
    </font>
    <font>
      <sz val="11"/>
      <name val="Arial"/>
      <family val="2"/>
    </font>
    <font>
      <b/>
      <sz val="10"/>
      <color theme="1"/>
      <name val="Franklin Gothic Book"/>
      <family val="2"/>
      <scheme val="minor"/>
    </font>
    <font>
      <b/>
      <sz val="18"/>
      <color theme="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color theme="0" tint="-0.499984740745262"/>
      <name val="Arial"/>
      <family val="2"/>
    </font>
    <font>
      <b/>
      <sz val="30"/>
      <color rgb="FF0071CE"/>
      <name val="Arial"/>
      <family val="2"/>
    </font>
    <font>
      <sz val="10"/>
      <color theme="0"/>
      <name val="Franklin Gothic Book"/>
      <family val="2"/>
      <scheme val="minor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DDDDDD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theme="0" tint="-4.9989318521683403E-2"/>
      </left>
      <right style="thick">
        <color theme="0" tint="-0.499984740745262"/>
      </right>
      <top style="thick">
        <color theme="0" tint="-4.9989318521683403E-2"/>
      </top>
      <bottom style="thick">
        <color theme="0" tint="-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</cellStyleXfs>
  <cellXfs count="101">
    <xf numFmtId="0" fontId="0" fillId="0" borderId="0" xfId="0"/>
    <xf numFmtId="0" fontId="5" fillId="0" borderId="0" xfId="0" applyFont="1" applyAlignment="1">
      <alignment horizontal="left"/>
    </xf>
    <xf numFmtId="0" fontId="5" fillId="2" borderId="0" xfId="0" applyFont="1" applyFill="1"/>
    <xf numFmtId="0" fontId="7" fillId="2" borderId="0" xfId="2" applyFont="1" applyFill="1" applyAlignment="1">
      <alignment textRotation="90"/>
    </xf>
    <xf numFmtId="0" fontId="6" fillId="2" borderId="0" xfId="1" applyFont="1" applyFill="1" applyBorder="1" applyAlignment="1">
      <alignment horizontal="center" vertical="center"/>
    </xf>
    <xf numFmtId="0" fontId="3" fillId="2" borderId="3" xfId="0" applyFont="1" applyFill="1" applyBorder="1"/>
    <xf numFmtId="0" fontId="5" fillId="2" borderId="0" xfId="0" applyFont="1" applyFill="1" applyBorder="1"/>
    <xf numFmtId="0" fontId="5" fillId="0" borderId="0" xfId="0" applyFont="1"/>
    <xf numFmtId="0" fontId="3" fillId="2" borderId="0" xfId="0" applyFont="1" applyFill="1" applyBorder="1"/>
    <xf numFmtId="167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2" borderId="1" xfId="0" applyFont="1" applyFill="1" applyBorder="1"/>
    <xf numFmtId="0" fontId="3" fillId="0" borderId="0" xfId="0" applyFont="1"/>
    <xf numFmtId="0" fontId="11" fillId="0" borderId="0" xfId="0" applyFont="1"/>
    <xf numFmtId="16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7" fontId="3" fillId="0" borderId="6" xfId="0" applyNumberFormat="1" applyFont="1" applyFill="1" applyBorder="1" applyAlignment="1">
      <alignment horizontal="center" vertical="center"/>
    </xf>
    <xf numFmtId="167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/>
    <xf numFmtId="0" fontId="3" fillId="0" borderId="9" xfId="0" applyFont="1" applyFill="1" applyBorder="1"/>
    <xf numFmtId="167" fontId="11" fillId="0" borderId="10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vertical="center"/>
    </xf>
    <xf numFmtId="167" fontId="3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15" fillId="0" borderId="11" xfId="0" applyFont="1" applyBorder="1"/>
    <xf numFmtId="0" fontId="15" fillId="0" borderId="12" xfId="0" applyFont="1" applyBorder="1"/>
    <xf numFmtId="167" fontId="14" fillId="0" borderId="12" xfId="0" applyNumberFormat="1" applyFont="1" applyBorder="1" applyAlignment="1">
      <alignment horizontal="right" vertical="center"/>
    </xf>
    <xf numFmtId="167" fontId="14" fillId="0" borderId="13" xfId="0" applyNumberFormat="1" applyFont="1" applyBorder="1" applyAlignment="1">
      <alignment horizontal="right" vertical="center"/>
    </xf>
    <xf numFmtId="166" fontId="3" fillId="2" borderId="0" xfId="0" applyNumberFormat="1" applyFont="1" applyFill="1" applyBorder="1"/>
    <xf numFmtId="164" fontId="9" fillId="2" borderId="0" xfId="2" applyNumberFormat="1" applyFont="1" applyFill="1" applyBorder="1" applyAlignment="1">
      <alignment vertical="center" textRotation="90"/>
    </xf>
    <xf numFmtId="0" fontId="8" fillId="2" borderId="0" xfId="0" applyFont="1" applyFill="1" applyBorder="1" applyAlignment="1">
      <alignment vertical="center" wrapText="1"/>
    </xf>
    <xf numFmtId="164" fontId="9" fillId="2" borderId="3" xfId="2" applyNumberFormat="1" applyFont="1" applyFill="1" applyBorder="1" applyAlignment="1">
      <alignment vertical="center" textRotation="90"/>
    </xf>
    <xf numFmtId="0" fontId="8" fillId="2" borderId="3" xfId="0" applyFont="1" applyFill="1" applyBorder="1" applyAlignment="1">
      <alignment vertical="center" wrapText="1"/>
    </xf>
    <xf numFmtId="167" fontId="3" fillId="2" borderId="3" xfId="0" applyNumberFormat="1" applyFont="1" applyFill="1" applyBorder="1" applyAlignment="1">
      <alignment vertical="center"/>
    </xf>
    <xf numFmtId="0" fontId="3" fillId="2" borderId="16" xfId="0" applyFont="1" applyFill="1" applyBorder="1"/>
    <xf numFmtId="164" fontId="9" fillId="2" borderId="1" xfId="2" applyNumberFormat="1" applyFont="1" applyFill="1" applyBorder="1" applyAlignment="1">
      <alignment vertical="center" textRotation="90"/>
    </xf>
    <xf numFmtId="0" fontId="8" fillId="2" borderId="1" xfId="0" applyFont="1" applyFill="1" applyBorder="1" applyAlignment="1">
      <alignment vertical="center" wrapText="1"/>
    </xf>
    <xf numFmtId="165" fontId="3" fillId="2" borderId="18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17" fillId="2" borderId="0" xfId="0" applyFont="1" applyFill="1"/>
    <xf numFmtId="0" fontId="5" fillId="2" borderId="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15" xfId="0" applyFont="1" applyFill="1" applyBorder="1"/>
    <xf numFmtId="166" fontId="3" fillId="2" borderId="3" xfId="0" applyNumberFormat="1" applyFont="1" applyFill="1" applyBorder="1"/>
    <xf numFmtId="0" fontId="3" fillId="2" borderId="20" xfId="0" applyFont="1" applyFill="1" applyBorder="1"/>
    <xf numFmtId="167" fontId="3" fillId="2" borderId="14" xfId="0" applyNumberFormat="1" applyFont="1" applyFill="1" applyBorder="1" applyAlignment="1">
      <alignment vertical="center"/>
    </xf>
    <xf numFmtId="167" fontId="5" fillId="2" borderId="22" xfId="0" applyNumberFormat="1" applyFont="1" applyFill="1" applyBorder="1" applyAlignment="1">
      <alignment vertical="center"/>
    </xf>
    <xf numFmtId="0" fontId="0" fillId="2" borderId="0" xfId="0" applyFill="1"/>
    <xf numFmtId="10" fontId="5" fillId="2" borderId="0" xfId="0" applyNumberFormat="1" applyFont="1" applyFill="1" applyBorder="1"/>
    <xf numFmtId="0" fontId="0" fillId="2" borderId="0" xfId="0" applyFill="1" applyBorder="1"/>
    <xf numFmtId="0" fontId="0" fillId="0" borderId="0" xfId="0" applyBorder="1"/>
    <xf numFmtId="0" fontId="8" fillId="4" borderId="0" xfId="0" applyFont="1" applyFill="1" applyAlignment="1">
      <alignment horizontal="center" vertical="center"/>
    </xf>
    <xf numFmtId="0" fontId="3" fillId="0" borderId="11" xfId="0" applyFont="1" applyFill="1" applyBorder="1"/>
    <xf numFmtId="0" fontId="3" fillId="0" borderId="12" xfId="0" applyFont="1" applyFill="1" applyBorder="1"/>
    <xf numFmtId="167" fontId="11" fillId="0" borderId="13" xfId="0" applyNumberFormat="1" applyFont="1" applyFill="1" applyBorder="1" applyAlignment="1">
      <alignment horizontal="right" vertical="center"/>
    </xf>
    <xf numFmtId="167" fontId="11" fillId="0" borderId="9" xfId="0" applyNumberFormat="1" applyFont="1" applyFill="1" applyBorder="1" applyAlignment="1" applyProtection="1">
      <alignment horizontal="right" vertical="center"/>
      <protection locked="0"/>
    </xf>
    <xf numFmtId="167" fontId="11" fillId="0" borderId="12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6" fillId="2" borderId="24" xfId="0" applyFont="1" applyFill="1" applyBorder="1" applyProtection="1">
      <protection locked="0"/>
    </xf>
    <xf numFmtId="0" fontId="19" fillId="0" borderId="24" xfId="0" applyFont="1" applyBorder="1" applyProtection="1">
      <protection locked="0"/>
    </xf>
    <xf numFmtId="0" fontId="19" fillId="0" borderId="23" xfId="0" applyFont="1" applyBorder="1" applyProtection="1">
      <protection locked="0"/>
    </xf>
    <xf numFmtId="0" fontId="16" fillId="2" borderId="23" xfId="0" applyFont="1" applyFill="1" applyBorder="1" applyProtection="1">
      <protection locked="0"/>
    </xf>
    <xf numFmtId="0" fontId="19" fillId="0" borderId="24" xfId="0" applyFont="1" applyBorder="1" applyAlignment="1" applyProtection="1">
      <alignment horizontal="left"/>
      <protection locked="0"/>
    </xf>
    <xf numFmtId="0" fontId="19" fillId="0" borderId="23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7" fontId="0" fillId="0" borderId="0" xfId="0" applyNumberFormat="1" applyProtection="1">
      <protection locked="0"/>
    </xf>
    <xf numFmtId="167" fontId="5" fillId="2" borderId="21" xfId="0" applyNumberFormat="1" applyFont="1" applyFill="1" applyBorder="1" applyAlignment="1" applyProtection="1">
      <alignment vertical="center"/>
      <protection locked="0"/>
    </xf>
    <xf numFmtId="167" fontId="5" fillId="2" borderId="14" xfId="0" applyNumberFormat="1" applyFont="1" applyFill="1" applyBorder="1" applyAlignment="1">
      <alignment vertical="center"/>
    </xf>
    <xf numFmtId="0" fontId="12" fillId="0" borderId="25" xfId="0" applyFont="1" applyBorder="1" applyAlignment="1" applyProtection="1">
      <alignment horizontal="left"/>
      <protection locked="0"/>
    </xf>
    <xf numFmtId="167" fontId="12" fillId="0" borderId="25" xfId="0" applyNumberFormat="1" applyFont="1" applyBorder="1" applyProtection="1">
      <protection locked="0"/>
    </xf>
    <xf numFmtId="0" fontId="5" fillId="2" borderId="17" xfId="0" applyFont="1" applyFill="1" applyBorder="1"/>
    <xf numFmtId="10" fontId="5" fillId="2" borderId="1" xfId="0" applyNumberFormat="1" applyFont="1" applyFill="1" applyBorder="1"/>
    <xf numFmtId="0" fontId="5" fillId="2" borderId="18" xfId="0" applyFont="1" applyFill="1" applyBorder="1"/>
    <xf numFmtId="10" fontId="5" fillId="2" borderId="2" xfId="0" applyNumberFormat="1" applyFont="1" applyFill="1" applyBorder="1"/>
    <xf numFmtId="0" fontId="0" fillId="0" borderId="2" xfId="0" applyBorder="1"/>
    <xf numFmtId="0" fontId="18" fillId="2" borderId="4" xfId="0" applyFont="1" applyFill="1" applyBorder="1" applyAlignment="1">
      <alignment horizontal="center" vertical="center"/>
    </xf>
    <xf numFmtId="0" fontId="13" fillId="3" borderId="0" xfId="2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</cellXfs>
  <cellStyles count="3">
    <cellStyle name="Encabezado 1" xfId="2" builtinId="16" customBuiltin="1"/>
    <cellStyle name="Normal" xfId="0" builtinId="0" customBuiltin="1"/>
    <cellStyle name="Título" xfId="1" builtinId="15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7" formatCode="&quot;₡&quot;#,##0"/>
      <alignment horizontal="right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color auto="1"/>
        <name val="Arial"/>
        <scheme val="none"/>
      </font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medium">
          <color theme="0"/>
        </right>
        <top style="medium">
          <color theme="0"/>
        </top>
        <bottom/>
      </border>
    </dxf>
    <dxf>
      <font>
        <strike val="0"/>
        <outline val="0"/>
        <shadow val="0"/>
        <u val="none"/>
        <vertAlign val="baseline"/>
        <color auto="1"/>
        <name val="Arial"/>
        <scheme val="none"/>
      </font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border>
        <top style="medium">
          <color theme="0"/>
        </top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 style="medium">
          <color theme="0"/>
        </horizontal>
      </border>
    </dxf>
    <dxf>
      <border diagonalUp="0" diagonalDown="0">
        <left/>
        <right/>
        <top style="medium">
          <color theme="0"/>
        </top>
        <bottom style="medium">
          <color theme="0"/>
        </bottom>
      </border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border>
        <bottom style="medium">
          <color theme="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 style="medium">
          <color theme="0"/>
        </horizontal>
      </border>
    </dxf>
    <dxf>
      <font>
        <color rgb="FFFF0000"/>
      </font>
    </dxf>
    <dxf>
      <numFmt numFmtId="167" formatCode="&quot;₡&quot;#,##0"/>
      <protection locked="0" hidden="0"/>
    </dxf>
    <dxf>
      <numFmt numFmtId="167" formatCode="&quot;₡&quot;#,##0"/>
      <protection locked="0" hidden="0"/>
    </dxf>
    <dxf>
      <numFmt numFmtId="167" formatCode="&quot;₡&quot;#,##0"/>
      <protection locked="0" hidden="0"/>
    </dxf>
    <dxf>
      <alignment horizontal="left" vertical="bottom" textRotation="0" wrapText="0" indent="0" justifyLastLine="0" shrinkToFit="0" readingOrder="0"/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>
          <bgColor theme="4" tint="0.79998168889431442"/>
        </patternFill>
      </fill>
    </dxf>
    <dxf>
      <font>
        <b/>
        <i val="0"/>
        <color theme="4"/>
      </font>
      <border>
        <top style="double">
          <color theme="4"/>
        </top>
      </border>
    </dxf>
    <dxf>
      <font>
        <b/>
        <i val="0"/>
        <color theme="3"/>
      </font>
    </dxf>
    <dxf>
      <font>
        <color theme="3"/>
      </font>
      <border>
        <bottom style="thin">
          <color theme="0" tint="-0.24994659260841701"/>
        </bottom>
      </border>
    </dxf>
    <dxf>
      <font>
        <b/>
        <color theme="6" tint="-0.249977111117893"/>
      </font>
      <fill>
        <patternFill patternType="solid">
          <fgColor theme="6" tint="0.59999389629810485"/>
          <bgColor theme="6" tint="0.59999389629810485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4"/>
      </font>
      <fill>
        <patternFill patternType="none">
          <bgColor auto="1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/>
        <i val="0"/>
        <color theme="3"/>
      </font>
    </dxf>
    <dxf>
      <font>
        <b val="0"/>
        <i val="0"/>
        <color theme="3"/>
      </font>
      <fill>
        <patternFill patternType="none">
          <bgColor auto="1"/>
        </patternFill>
      </fill>
    </dxf>
    <dxf>
      <font>
        <b val="0"/>
        <i val="0"/>
        <sz val="10"/>
        <color theme="3"/>
        <name val="Cambria"/>
        <scheme val="major"/>
      </font>
      <border>
        <vertical/>
        <horizontal/>
      </border>
    </dxf>
    <dxf>
      <font>
        <color theme="1"/>
      </font>
      <border>
        <vertical/>
        <horizontal/>
      </border>
    </dxf>
    <dxf>
      <fill>
        <patternFill>
          <bgColor rgb="FFCCECFF"/>
        </patternFill>
      </fill>
    </dxf>
    <dxf>
      <fill>
        <patternFill>
          <bgColor rgb="FFFFFFFF"/>
        </patternFill>
      </fill>
    </dxf>
    <dxf>
      <fill>
        <patternFill>
          <bgColor rgb="FFCCECFF"/>
        </patternFill>
      </fill>
    </dxf>
    <dxf>
      <fill>
        <patternFill>
          <bgColor theme="0" tint="-0.24994659260841701"/>
        </patternFill>
      </fill>
    </dxf>
    <dxf>
      <font>
        <color theme="1"/>
      </font>
      <fill>
        <patternFill>
          <bgColor theme="0" tint="-0.24994659260841701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ont>
        <strike val="0"/>
        <color auto="1"/>
        <name val="Arial"/>
        <scheme val="none"/>
      </font>
    </dxf>
    <dxf>
      <font>
        <strike val="0"/>
        <color auto="1"/>
        <name val="Arial"/>
        <scheme val="none"/>
      </font>
    </dxf>
    <dxf>
      <font>
        <color theme="0" tint="-0.499984740745262"/>
        <name val="Arial"/>
      </font>
      <fill>
        <patternFill>
          <bgColor theme="0" tint="-0.499984740745262"/>
        </patternFill>
      </fill>
    </dxf>
    <dxf>
      <font>
        <color theme="0"/>
      </font>
      <fill>
        <patternFill>
          <fgColor theme="0" tint="-0.499984740745262"/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12" defaultTableStyle="TableStyleMedium2" defaultPivotStyle="Family Budget PivotTable">
    <tableStyle name="Estilo de segmentación de datos 1" pivot="0" table="0" count="1">
      <tableStyleElement type="wholeTable" dxfId="45"/>
    </tableStyle>
    <tableStyle name="Estilo de segmentación de datos 2" pivot="0" table="0" count="1">
      <tableStyleElement type="wholeTable" dxfId="44"/>
    </tableStyle>
    <tableStyle name="Estilo de segmentación de datos 3" pivot="0" table="0" count="1">
      <tableStyleElement type="headerRow" dxfId="43"/>
    </tableStyle>
    <tableStyle name="Estilo de segmentación de datos 4" pivot="0" table="0" count="2">
      <tableStyleElement type="headerRow" dxfId="42"/>
    </tableStyle>
    <tableStyle name="Estilo de segmentación de datos 4 2" pivot="0" table="0" count="2">
      <tableStyleElement type="headerRow" dxfId="41"/>
    </tableStyle>
    <tableStyle name="Estilo de tabla 1" pivot="0" count="1">
      <tableStyleElement type="firstRowStripe" dxfId="40"/>
    </tableStyle>
    <tableStyle name="Estilo de tabla 2" pivot="0" count="1">
      <tableStyleElement type="firstRowStripe" dxfId="39"/>
    </tableStyle>
    <tableStyle name="Estilo de tabla 3" pivot="0" count="4">
      <tableStyleElement type="headerRow" dxfId="38"/>
      <tableStyleElement type="totalRow" dxfId="37"/>
      <tableStyleElement type="firstRowStripe" dxfId="36"/>
      <tableStyleElement type="secondRowStripe" dxfId="35"/>
    </tableStyle>
    <tableStyle name="Estilo de tabla dinámica 1" table="0" count="1">
      <tableStyleElement type="firstRowStripe" dxfId="34"/>
    </tableStyle>
    <tableStyle name="Family Budget" pivot="0" table="0" count="10">
      <tableStyleElement type="wholeTable" dxfId="33"/>
      <tableStyleElement type="headerRow" dxfId="32"/>
    </tableStyle>
    <tableStyle name="Family Budget PivotTable" table="0" count="5">
      <tableStyleElement type="wholeTable" dxfId="31"/>
      <tableStyleElement type="headerRow" dxfId="30"/>
      <tableStyleElement type="totalRow" dxfId="29"/>
      <tableStyleElement type="firstRowStripe" dxfId="28"/>
      <tableStyleElement type="pageFieldLabels" dxfId="27"/>
    </tableStyle>
    <tableStyle name="Family Budget Table Style" pivot="0" count="4">
      <tableStyleElement type="wholeTable" dxfId="26"/>
      <tableStyleElement type="headerRow" dxfId="25"/>
      <tableStyleElement type="totalRow" dxfId="24"/>
      <tableStyleElement type="firstRowStripe" dxfId="23"/>
    </tableStyle>
  </tableStyles>
  <colors>
    <mruColors>
      <color rgb="FF0071CE"/>
      <color rgb="FFFF9933"/>
      <color rgb="FFFF5050"/>
      <color rgb="FFFF7C80"/>
      <color rgb="FFFFCC00"/>
      <color rgb="FF33CCFF"/>
      <color rgb="FFDDDDDD"/>
      <color rgb="FF993300"/>
      <color rgb="FFCC3399"/>
      <color rgb="FF66FF33"/>
    </mruColors>
  </colors>
  <extLst>
    <ext xmlns:x14="http://schemas.microsoft.com/office/spreadsheetml/2009/9/main" uri="{46F421CA-312F-682f-3DD2-61675219B42D}">
      <x14:dxfs count="10">
        <dxf>
          <font>
            <color theme="0" tint="-0.34998626667073579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0" tint="-0.34998626667073579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4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4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6" tint="0.79998168889431442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6" tint="0.59999389629810485"/>
              <bgColor theme="4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theme="1"/>
          </font>
          <fill>
            <patternFill>
              <bgColor rgb="FFCCECFF"/>
            </patternFill>
          </fill>
        </dxf>
        <dxf>
          <font>
            <color theme="0"/>
          </font>
          <fill>
            <patternFill>
              <bgColor rgb="FFCCECFF"/>
            </patternFill>
          </fill>
        </dxf>
      </x14:dxfs>
    </ext>
    <ext xmlns:x14="http://schemas.microsoft.com/office/spreadsheetml/2009/9/main" uri="{EB79DEF2-80B8-43e5-95BD-54CBDDF9020C}">
      <x14:slicerStyles defaultSlicerStyle="Family Budget">
        <x14:slicerStyle name="Estilo de segmentación de datos 1"/>
        <x14:slicerStyle name="Estilo de segmentación de datos 2"/>
        <x14:slicerStyle name="Estilo de segmentación de datos 3"/>
        <x14:slicerStyle name="Estilo de segmentación de datos 4">
          <x14:slicerStyleElements>
            <x14:slicerStyleElement type="selectedItemWithData" dxfId="9"/>
          </x14:slicerStyleElements>
        </x14:slicerStyle>
        <x14:slicerStyle name="Estilo de segmentación de datos 4 2">
          <x14:slicerStyleElements>
            <x14:slicerStyleElement type="selectedItemWithData" dxfId="8"/>
          </x14:slicerStyleElements>
        </x14:slicerStyle>
        <x14:slicerStyle name="Family Budget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0070C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Composición gasto real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0070C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R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tx>
            <c:strRef>
              <c:f>'Informe presupuesto mensual'!$L$24</c:f>
              <c:strCache>
                <c:ptCount val="1"/>
                <c:pt idx="0">
                  <c:v>Gasto real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1C-4D1E-951D-873A981610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1C-4D1E-951D-873A98161029}"/>
              </c:ext>
            </c:extLst>
          </c:dPt>
          <c:dPt>
            <c:idx val="2"/>
            <c:bubble3D val="0"/>
            <c:spPr>
              <a:solidFill>
                <a:srgbClr val="0071C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1C-4D1E-951D-873A98161029}"/>
              </c:ext>
            </c:extLst>
          </c:dPt>
          <c:dPt>
            <c:idx val="3"/>
            <c:bubble3D val="0"/>
            <c:spPr>
              <a:solidFill>
                <a:srgbClr val="FF993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1C-4D1E-951D-873A98161029}"/>
              </c:ext>
            </c:extLst>
          </c:dPt>
          <c:dPt>
            <c:idx val="4"/>
            <c:bubble3D val="0"/>
            <c:spPr>
              <a:solidFill>
                <a:srgbClr val="FF5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1C-4D1E-951D-873A9816102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1C-4D1E-951D-873A98161029}"/>
              </c:ext>
            </c:extLst>
          </c:dPt>
          <c:dPt>
            <c:idx val="6"/>
            <c:bubble3D val="0"/>
            <c:spPr>
              <a:solidFill>
                <a:srgbClr val="FF7C8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21C-4D1E-951D-873A9816102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1C-4D1E-951D-873A98161029}"/>
              </c:ext>
            </c:extLst>
          </c:dPt>
          <c:dPt>
            <c:idx val="8"/>
            <c:bubble3D val="0"/>
            <c:spPr>
              <a:solidFill>
                <a:srgbClr val="FFCC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21C-4D1E-951D-873A98161029}"/>
              </c:ext>
            </c:extLst>
          </c:dPt>
          <c:dPt>
            <c:idx val="9"/>
            <c:bubble3D val="0"/>
            <c:spPr>
              <a:solidFill>
                <a:srgbClr val="33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1C-4D1E-951D-873A9816102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1C-4D1E-951D-873A9816102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1C-4D1E-951D-873A98161029}"/>
              </c:ext>
            </c:extLst>
          </c:dPt>
          <c:dLbls>
            <c:dLbl>
              <c:idx val="0"/>
              <c:layout>
                <c:manualLayout>
                  <c:x val="1.1406840691344363E-2"/>
                  <c:y val="1.96078431372549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21C-4D1E-951D-873A98161029}"/>
                </c:ext>
              </c:extLst>
            </c:dLbl>
            <c:dLbl>
              <c:idx val="2"/>
              <c:layout>
                <c:manualLayout>
                  <c:x val="-1.1828265073421433E-2"/>
                  <c:y val="1.98684576192681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21C-4D1E-951D-873A98161029}"/>
                </c:ext>
              </c:extLst>
            </c:dLbl>
            <c:dLbl>
              <c:idx val="3"/>
              <c:layout>
                <c:manualLayout>
                  <c:x val="4.864793010750274E-3"/>
                  <c:y val="7.923421337038752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21C-4D1E-951D-873A98161029}"/>
                </c:ext>
              </c:extLst>
            </c:dLbl>
            <c:dLbl>
              <c:idx val="5"/>
              <c:layout>
                <c:manualLayout>
                  <c:x val="2.2375371283682739E-3"/>
                  <c:y val="-2.9853820355788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21C-4D1E-951D-873A98161029}"/>
                </c:ext>
              </c:extLst>
            </c:dLbl>
            <c:dLbl>
              <c:idx val="6"/>
              <c:layout>
                <c:manualLayout>
                  <c:x val="4.707701952725382E-3"/>
                  <c:y val="-3.411344415281423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21C-4D1E-951D-873A98161029}"/>
                </c:ext>
              </c:extLst>
            </c:dLbl>
            <c:dLbl>
              <c:idx val="7"/>
              <c:layout>
                <c:manualLayout>
                  <c:x val="-7.6603671565620424E-3"/>
                  <c:y val="-3.942535124285934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21C-4D1E-951D-873A98161029}"/>
                </c:ext>
              </c:extLst>
            </c:dLbl>
            <c:dLbl>
              <c:idx val="8"/>
              <c:layout>
                <c:manualLayout>
                  <c:x val="-2.9828439319647224E-4"/>
                  <c:y val="3.18662961247491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21C-4D1E-951D-873A98161029}"/>
                </c:ext>
              </c:extLst>
            </c:dLbl>
            <c:dLbl>
              <c:idx val="9"/>
              <c:layout>
                <c:manualLayout>
                  <c:x val="-4.1306505402082194E-2"/>
                  <c:y val="1.70477072718851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521C-4D1E-951D-873A98161029}"/>
                </c:ext>
              </c:extLst>
            </c:dLbl>
            <c:dLbl>
              <c:idx val="10"/>
              <c:layout>
                <c:manualLayout>
                  <c:x val="3.182616334056964E-2"/>
                  <c:y val="4.42149143121815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521C-4D1E-951D-873A98161029}"/>
                </c:ext>
              </c:extLst>
            </c:dLbl>
            <c:dLbl>
              <c:idx val="11"/>
              <c:numFmt formatCode="[White]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7-521C-4D1E-951D-873A98161029}"/>
                </c:ext>
              </c:extLst>
            </c:dLbl>
            <c:numFmt formatCode="[White]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'Informe presupuesto mensual'!$J$25:$J$35</c:f>
              <c:strCache>
                <c:ptCount val="11"/>
                <c:pt idx="0">
                  <c:v>Alimentación </c:v>
                </c:pt>
                <c:pt idx="1">
                  <c:v>Cuido</c:v>
                </c:pt>
                <c:pt idx="2">
                  <c:v>Cuidado personal</c:v>
                </c:pt>
                <c:pt idx="3">
                  <c:v>Educación</c:v>
                </c:pt>
                <c:pt idx="4">
                  <c:v>Entretenimiento</c:v>
                </c:pt>
                <c:pt idx="5">
                  <c:v>Mascotas</c:v>
                </c:pt>
                <c:pt idx="6">
                  <c:v>Préstamos</c:v>
                </c:pt>
                <c:pt idx="7">
                  <c:v>Regalos y donaciones</c:v>
                </c:pt>
                <c:pt idx="8">
                  <c:v>Seguros</c:v>
                </c:pt>
                <c:pt idx="9">
                  <c:v>Transporte</c:v>
                </c:pt>
                <c:pt idx="10">
                  <c:v>Vivienda</c:v>
                </c:pt>
              </c:strCache>
            </c:strRef>
          </c:cat>
          <c:val>
            <c:numRef>
              <c:f>'Informe presupuesto mensual'!$L$25:$L$35</c:f>
              <c:numCache>
                <c:formatCode>"₡"#\ ##0</c:formatCode>
                <c:ptCount val="11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21C-4D1E-951D-873A981610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plitType val="percent"/>
        <c:splitPos val="5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.xml"/><Relationship Id="rId1" Type="http://schemas.openxmlformats.org/officeDocument/2006/relationships/hyperlink" Target="#'Gastos%20mensuales'!A1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forme%20presupuesto%20mensu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604572</xdr:colOff>
      <xdr:row>4</xdr:row>
      <xdr:rowOff>74083</xdr:rowOff>
    </xdr:from>
    <xdr:to>
      <xdr:col>5</xdr:col>
      <xdr:colOff>1090082</xdr:colOff>
      <xdr:row>4</xdr:row>
      <xdr:rowOff>423333</xdr:rowOff>
    </xdr:to>
    <xdr:sp macro="" textlink="">
      <xdr:nvSpPr>
        <xdr:cNvPr id="3" name="Indicar gastos" descr="&quot;&quot;" title="Botón Indicar gastos">
          <a:hlinkClick xmlns:r="http://schemas.openxmlformats.org/officeDocument/2006/relationships" r:id="rId1" tooltip="Haga clic para ver o escribir gastos"/>
        </xdr:cNvPr>
        <xdr:cNvSpPr/>
      </xdr:nvSpPr>
      <xdr:spPr>
        <a:xfrm>
          <a:off x="2054489" y="2465916"/>
          <a:ext cx="2866760" cy="3492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shade val="30000"/>
                <a:satMod val="115000"/>
              </a:schemeClr>
            </a:gs>
            <a:gs pos="50000">
              <a:schemeClr val="bg1">
                <a:lumMod val="50000"/>
                <a:shade val="67500"/>
                <a:satMod val="115000"/>
              </a:schemeClr>
            </a:gs>
            <a:gs pos="100000">
              <a:schemeClr val="bg1">
                <a:lumMod val="50000"/>
                <a:shade val="100000"/>
                <a:satMod val="115000"/>
              </a:schemeClr>
            </a:gs>
          </a:gsLst>
          <a:lin ang="16200000" scaled="1"/>
          <a:tileRect/>
        </a:gradFill>
        <a:ln>
          <a:solidFill>
            <a:schemeClr val="accent1">
              <a:lumMod val="60000"/>
              <a:lumOff val="40000"/>
            </a:schemeClr>
          </a:solidFill>
        </a:ln>
        <a:effectLst>
          <a:outerShdw blurRad="12700" algn="tl" rotWithShape="0">
            <a:prstClr val="black">
              <a:alpha val="18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altLang="zh-CN" sz="1600" smtClean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Ir a gastos mensuales</a:t>
          </a:r>
          <a:endParaRPr lang="en-US" sz="1600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 fPrintsWithSheet="0"/>
  </xdr:twoCellAnchor>
  <xdr:twoCellAnchor>
    <xdr:from>
      <xdr:col>8</xdr:col>
      <xdr:colOff>148164</xdr:colOff>
      <xdr:row>4</xdr:row>
      <xdr:rowOff>74084</xdr:rowOff>
    </xdr:from>
    <xdr:to>
      <xdr:col>8</xdr:col>
      <xdr:colOff>148167</xdr:colOff>
      <xdr:row>35</xdr:row>
      <xdr:rowOff>170252</xdr:rowOff>
    </xdr:to>
    <xdr:cxnSp macro="">
      <xdr:nvCxnSpPr>
        <xdr:cNvPr id="8" name="Divisor de páginas" title="Divisor de páginas"/>
        <xdr:cNvCxnSpPr/>
      </xdr:nvCxnSpPr>
      <xdr:spPr>
        <a:xfrm flipH="1">
          <a:off x="6889747" y="2370667"/>
          <a:ext cx="3" cy="6562585"/>
        </a:xfrm>
        <a:prstGeom prst="line">
          <a:avLst/>
        </a:prstGeom>
        <a:ln w="3175">
          <a:solidFill>
            <a:schemeClr val="bg1">
              <a:lumMod val="75000"/>
            </a:schemeClr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  <xdr:twoCellAnchor>
    <xdr:from>
      <xdr:col>9</xdr:col>
      <xdr:colOff>10582</xdr:colOff>
      <xdr:row>4</xdr:row>
      <xdr:rowOff>74083</xdr:rowOff>
    </xdr:from>
    <xdr:to>
      <xdr:col>12</xdr:col>
      <xdr:colOff>1312333</xdr:colOff>
      <xdr:row>19</xdr:row>
      <xdr:rowOff>74083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0</xdr:colOff>
      <xdr:row>2</xdr:row>
      <xdr:rowOff>0</xdr:rowOff>
    </xdr:from>
    <xdr:to>
      <xdr:col>27</xdr:col>
      <xdr:colOff>484011</xdr:colOff>
      <xdr:row>22</xdr:row>
      <xdr:rowOff>6350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9000" y="917222"/>
          <a:ext cx="10058400" cy="5657850"/>
        </a:xfrm>
        <a:prstGeom prst="rect">
          <a:avLst/>
        </a:prstGeom>
      </xdr:spPr>
    </xdr:pic>
    <xdr:clientData/>
  </xdr:twoCellAnchor>
  <xdr:twoCellAnchor editAs="oneCell">
    <xdr:from>
      <xdr:col>1</xdr:col>
      <xdr:colOff>218723</xdr:colOff>
      <xdr:row>0</xdr:row>
      <xdr:rowOff>0</xdr:rowOff>
    </xdr:from>
    <xdr:to>
      <xdr:col>2</xdr:col>
      <xdr:colOff>282222</xdr:colOff>
      <xdr:row>1</xdr:row>
      <xdr:rowOff>43656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34" y="0"/>
          <a:ext cx="1432277" cy="805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105833</xdr:colOff>
      <xdr:row>0</xdr:row>
      <xdr:rowOff>590547</xdr:rowOff>
    </xdr:from>
    <xdr:to>
      <xdr:col>9</xdr:col>
      <xdr:colOff>624416</xdr:colOff>
      <xdr:row>1</xdr:row>
      <xdr:rowOff>272200</xdr:rowOff>
    </xdr:to>
    <xdr:sp macro="" textlink="">
      <xdr:nvSpPr>
        <xdr:cNvPr id="3" name="Informe presupuestario" descr="&quot;&quot;" title="Botón Informe presupuestario">
          <a:hlinkClick xmlns:r="http://schemas.openxmlformats.org/officeDocument/2006/relationships" r:id="rId1" tooltip="Haga clic para ver el informe presupuestario"/>
        </xdr:cNvPr>
        <xdr:cNvSpPr/>
      </xdr:nvSpPr>
      <xdr:spPr>
        <a:xfrm>
          <a:off x="7493000" y="590547"/>
          <a:ext cx="2582333" cy="274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shade val="30000"/>
                <a:satMod val="115000"/>
              </a:schemeClr>
            </a:gs>
            <a:gs pos="50000">
              <a:schemeClr val="bg1">
                <a:lumMod val="50000"/>
                <a:shade val="67500"/>
                <a:satMod val="115000"/>
              </a:schemeClr>
            </a:gs>
            <a:gs pos="100000">
              <a:schemeClr val="bg1">
                <a:lumMod val="50000"/>
                <a:shade val="100000"/>
                <a:satMod val="115000"/>
              </a:schemeClr>
            </a:gs>
          </a:gsLst>
          <a:lin ang="16200000" scaled="1"/>
          <a:tileRect/>
        </a:gradFill>
        <a:ln>
          <a:solidFill>
            <a:schemeClr val="accent1">
              <a:lumMod val="60000"/>
              <a:lumOff val="40000"/>
            </a:schemeClr>
          </a:solidFill>
        </a:ln>
        <a:effectLst>
          <a:outerShdw blurRad="12700" algn="tl" rotWithShape="0">
            <a:prstClr val="black">
              <a:alpha val="18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ES" altLang="zh-CN" sz="1200" smtClean="0">
              <a:solidFill>
                <a:schemeClr val="bg1"/>
              </a:solidFill>
              <a:latin typeface="+mn-lt"/>
              <a:ea typeface="+mn-ea"/>
              <a:cs typeface="+mn-cs"/>
            </a:rPr>
            <a:t>Volver</a:t>
          </a:r>
          <a:r>
            <a:rPr lang="es-ES" altLang="zh-CN" sz="1200" baseline="0" smtClean="0">
              <a:solidFill>
                <a:schemeClr val="bg1"/>
              </a:solidFill>
              <a:latin typeface="+mn-lt"/>
              <a:ea typeface="+mn-ea"/>
              <a:cs typeface="+mn-cs"/>
            </a:rPr>
            <a:t> a i</a:t>
          </a:r>
          <a:r>
            <a:rPr lang="es-ES" altLang="zh-CN" sz="1200" smtClean="0">
              <a:solidFill>
                <a:schemeClr val="bg1"/>
              </a:solidFill>
              <a:latin typeface="+mn-lt"/>
              <a:ea typeface="+mn-ea"/>
              <a:cs typeface="+mn-cs"/>
            </a:rPr>
            <a:t>nforme presupuesto</a:t>
          </a:r>
          <a:endParaRPr lang="en-US" sz="12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3" name="Tabla3" displayName="Tabla3" ref="J24:M36" totalsRowShown="0" headerRowDxfId="22" dataDxfId="21">
  <tableColumns count="4">
    <tableColumn id="1" name="Categoría" dataDxfId="20"/>
    <tableColumn id="2" name="Gasto previsto " dataDxfId="19"/>
    <tableColumn id="3" name="Gasto real " dataDxfId="18"/>
    <tableColumn id="4" name="Diferencia " dataDxfId="1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DetallesPresupuesto" displayName="DetallesPresupuesto" ref="B2:F53" totalsRowCount="1" headerRowDxfId="15" dataDxfId="13" totalsRowDxfId="11" headerRowBorderDxfId="14" tableBorderDxfId="12" totalsRowBorderDxfId="10">
  <sortState ref="B2:G60">
    <sortCondition ref="C2:C60"/>
    <sortCondition ref="B2:B60"/>
  </sortState>
  <tableColumns count="5">
    <tableColumn id="2" name="Descripción del gasto" totalsRowLabel="Total" dataDxfId="9" totalsRowDxfId="8"/>
    <tableColumn id="1" name="Categoría del gasto" dataDxfId="7" totalsRowDxfId="6"/>
    <tableColumn id="3" name="Gasto previsto" totalsRowFunction="sum" dataDxfId="5" totalsRowDxfId="4"/>
    <tableColumn id="4" name="Gasto real" totalsRowFunction="sum" dataDxfId="3" totalsRowDxfId="2"/>
    <tableColumn id="5" name="Diferencia" totalsRowFunction="sum" dataDxfId="1" totalsRowDxfId="0">
      <calculatedColumnFormula>DetallesPresupuesto[[#This Row],[Gasto previsto]]-DetallesPresupuesto[[#This Row],[Gasto real]]</calculatedColumnFormula>
    </tableColumn>
  </tableColumns>
  <tableStyleInfo name="Estilo de tabla 3" showFirstColumn="0" showLastColumn="0" showRowStripes="1" showColumnStripes="0"/>
  <extLst>
    <ext xmlns:x14="http://schemas.microsoft.com/office/spreadsheetml/2009/9/main" uri="{504A1905-F514-4f6f-8877-14C23A59335A}">
      <x14:table altText="Tabla Gastos mensuales" altTextSummary="Lista de los gastos mensuales por categoría. Incluye los costos proyectados y reales, y calcula la diferencia"/>
    </ext>
  </extLst>
</table>
</file>

<file path=xl/theme/theme1.xml><?xml version="1.0" encoding="utf-8"?>
<a:theme xmlns:a="http://schemas.openxmlformats.org/drawingml/2006/main" name="3_fambudget_cal">
  <a:themeElements>
    <a:clrScheme name="Custom 10">
      <a:dk1>
        <a:srgbClr val="2F2B20"/>
      </a:dk1>
      <a:lt1>
        <a:srgbClr val="FFFFFF"/>
      </a:lt1>
      <a:dk2>
        <a:srgbClr val="60594E"/>
      </a:dk2>
      <a:lt2>
        <a:srgbClr val="F7F6E4"/>
      </a:lt2>
      <a:accent1>
        <a:srgbClr val="9DAB6D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Custom 7">
      <a:majorFont>
        <a:latin typeface="Cambr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499984740745262"/>
    <pageSetUpPr autoPageBreaks="0"/>
  </sheetPr>
  <dimension ref="A1:S257"/>
  <sheetViews>
    <sheetView showGridLines="0" tabSelected="1" zoomScale="90" zoomScaleNormal="90" workbookViewId="0">
      <selection activeCell="C3" sqref="C3:M3"/>
    </sheetView>
  </sheetViews>
  <sheetFormatPr baseColWidth="10" defaultColWidth="9" defaultRowHeight="12.5"/>
  <cols>
    <col min="1" max="1" width="2" style="2" customWidth="1"/>
    <col min="2" max="2" width="19.6328125" style="2" customWidth="1"/>
    <col min="3" max="3" width="17" style="2" customWidth="1"/>
    <col min="4" max="4" width="18.7265625" style="2" customWidth="1"/>
    <col min="5" max="5" width="2" style="2" customWidth="1"/>
    <col min="6" max="6" width="15.453125" style="2" customWidth="1"/>
    <col min="7" max="7" width="13.36328125" style="2" customWidth="1"/>
    <col min="8" max="8" width="10.90625" style="2" customWidth="1"/>
    <col min="9" max="9" width="3.7265625" style="2" customWidth="1"/>
    <col min="10" max="10" width="20.6328125" style="2" customWidth="1"/>
    <col min="11" max="13" width="17.6328125" style="2" customWidth="1"/>
    <col min="14" max="14" width="3.6328125" style="2" customWidth="1"/>
    <col min="15" max="15" width="17.08984375" style="2" bestFit="1" customWidth="1"/>
    <col min="16" max="16" width="17.453125" style="2" customWidth="1"/>
    <col min="17" max="16384" width="9" style="2"/>
  </cols>
  <sheetData>
    <row r="1" spans="1:13" ht="60" customHeight="1" thickBot="1">
      <c r="B1" s="90" t="s">
        <v>80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2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48" customFormat="1" ht="131.25" customHeight="1">
      <c r="B3" s="63" t="s">
        <v>79</v>
      </c>
      <c r="C3" s="94" t="s">
        <v>81</v>
      </c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2" customHeight="1" thickBot="1"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45" customHeight="1"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5" customHeight="1">
      <c r="A6" s="3"/>
      <c r="B6" s="91" t="s">
        <v>77</v>
      </c>
      <c r="C6" s="91"/>
      <c r="D6" s="91"/>
      <c r="E6" s="91"/>
      <c r="F6" s="91"/>
      <c r="G6" s="91"/>
      <c r="H6" s="91"/>
    </row>
    <row r="7" spans="1:13" ht="15" customHeight="1">
      <c r="A7" s="3"/>
      <c r="B7" s="91"/>
      <c r="C7" s="91"/>
      <c r="D7" s="91"/>
      <c r="E7" s="91"/>
      <c r="F7" s="91"/>
      <c r="G7" s="91"/>
      <c r="H7" s="91"/>
    </row>
    <row r="8" spans="1:13" ht="15" customHeight="1">
      <c r="A8" s="3"/>
      <c r="C8" s="8"/>
      <c r="D8" s="32"/>
      <c r="E8" s="33"/>
      <c r="F8" s="34"/>
      <c r="G8" s="25"/>
      <c r="H8" s="8"/>
    </row>
    <row r="9" spans="1:13" ht="15" customHeight="1" thickBot="1">
      <c r="A9" s="3"/>
      <c r="B9" s="54"/>
      <c r="C9" s="5"/>
      <c r="D9" s="55"/>
      <c r="E9" s="35"/>
      <c r="F9" s="36"/>
      <c r="G9" s="37"/>
      <c r="H9" s="38"/>
    </row>
    <row r="10" spans="1:13" ht="15" customHeight="1" thickTop="1" thickBot="1">
      <c r="B10" s="92" t="s">
        <v>65</v>
      </c>
      <c r="C10" s="25" t="s">
        <v>75</v>
      </c>
      <c r="D10" s="81"/>
      <c r="E10" s="33"/>
      <c r="F10" s="98" t="s">
        <v>76</v>
      </c>
      <c r="G10" s="25"/>
      <c r="H10" s="52"/>
    </row>
    <row r="11" spans="1:13" ht="15" customHeight="1" thickTop="1" thickBot="1">
      <c r="B11" s="92"/>
      <c r="C11" s="25"/>
      <c r="D11" s="51"/>
      <c r="E11" s="33"/>
      <c r="F11" s="98"/>
      <c r="G11" s="82">
        <f>+D10+D12</f>
        <v>0</v>
      </c>
      <c r="H11" s="52"/>
    </row>
    <row r="12" spans="1:13" ht="15" customHeight="1" thickTop="1" thickBot="1">
      <c r="B12" s="92"/>
      <c r="C12" s="25" t="s">
        <v>74</v>
      </c>
      <c r="D12" s="81"/>
      <c r="E12" s="33"/>
      <c r="F12" s="98"/>
      <c r="G12" s="25"/>
      <c r="H12" s="52"/>
    </row>
    <row r="13" spans="1:13" ht="15" customHeight="1" thickTop="1">
      <c r="B13" s="44"/>
      <c r="C13" s="13"/>
      <c r="D13" s="42"/>
      <c r="E13" s="39"/>
      <c r="F13" s="40"/>
      <c r="G13" s="26"/>
      <c r="H13" s="41"/>
    </row>
    <row r="14" spans="1:13" ht="15" customHeight="1">
      <c r="A14" s="6"/>
      <c r="C14" s="9"/>
      <c r="E14" s="33"/>
      <c r="F14" s="34"/>
      <c r="G14" s="25"/>
      <c r="H14" s="10"/>
      <c r="J14" s="4"/>
      <c r="K14" s="4"/>
      <c r="L14" s="4"/>
      <c r="M14" s="4"/>
    </row>
    <row r="15" spans="1:13" ht="15" customHeight="1" thickBot="1">
      <c r="A15" s="6"/>
      <c r="B15" s="54"/>
      <c r="C15" s="5"/>
      <c r="D15" s="55"/>
      <c r="E15" s="35"/>
      <c r="F15" s="36"/>
      <c r="G15" s="37"/>
      <c r="H15" s="38"/>
      <c r="J15" s="4"/>
      <c r="K15" s="4"/>
      <c r="L15" s="4"/>
      <c r="M15" s="4"/>
    </row>
    <row r="16" spans="1:13" ht="15" customHeight="1" thickTop="1" thickBot="1">
      <c r="A16" s="6"/>
      <c r="B16" s="92" t="s">
        <v>66</v>
      </c>
      <c r="C16" s="25" t="s">
        <v>75</v>
      </c>
      <c r="D16" s="81"/>
      <c r="E16" s="33"/>
      <c r="F16" s="98" t="s">
        <v>76</v>
      </c>
      <c r="G16" s="25"/>
      <c r="H16" s="52"/>
      <c r="J16" s="4"/>
      <c r="K16" s="4"/>
      <c r="L16" s="4"/>
      <c r="M16" s="4"/>
    </row>
    <row r="17" spans="1:15" ht="15" customHeight="1" thickTop="1" thickBot="1">
      <c r="A17" s="6"/>
      <c r="B17" s="92"/>
      <c r="C17" s="25"/>
      <c r="D17" s="51"/>
      <c r="E17" s="33"/>
      <c r="F17" s="98"/>
      <c r="G17" s="82">
        <f>+D16+D18</f>
        <v>0</v>
      </c>
      <c r="H17" s="52"/>
      <c r="J17" s="4"/>
      <c r="K17" s="4"/>
      <c r="L17" s="4"/>
      <c r="M17" s="4"/>
    </row>
    <row r="18" spans="1:15" ht="15" customHeight="1" thickTop="1" thickBot="1">
      <c r="A18" s="6"/>
      <c r="B18" s="92"/>
      <c r="C18" s="25" t="s">
        <v>74</v>
      </c>
      <c r="D18" s="81"/>
      <c r="E18" s="33"/>
      <c r="F18" s="98"/>
      <c r="G18" s="25"/>
      <c r="H18" s="52"/>
      <c r="J18" s="4"/>
      <c r="K18" s="4"/>
      <c r="L18" s="4"/>
      <c r="M18" s="4"/>
    </row>
    <row r="19" spans="1:15" ht="15" customHeight="1" thickTop="1">
      <c r="A19" s="6"/>
      <c r="B19" s="96"/>
      <c r="C19" s="13"/>
      <c r="D19" s="42"/>
      <c r="E19" s="39"/>
      <c r="F19" s="40"/>
      <c r="G19" s="26"/>
      <c r="H19" s="41"/>
      <c r="J19" s="4"/>
      <c r="K19" s="4"/>
      <c r="L19" s="4"/>
      <c r="M19" s="4"/>
      <c r="N19" s="97"/>
      <c r="O19" s="97"/>
    </row>
    <row r="20" spans="1:15" ht="15" customHeight="1">
      <c r="A20" s="6"/>
      <c r="B20" s="34"/>
      <c r="C20" s="34"/>
      <c r="D20" s="34"/>
      <c r="E20" s="34"/>
      <c r="F20" s="34"/>
      <c r="G20" s="34"/>
      <c r="H20" s="34"/>
      <c r="J20" s="4"/>
      <c r="K20" s="4"/>
      <c r="L20" s="4"/>
      <c r="M20" s="4"/>
      <c r="N20" s="97"/>
      <c r="O20" s="97"/>
    </row>
    <row r="21" spans="1:15" ht="15" customHeight="1">
      <c r="A21" s="6"/>
      <c r="B21" s="91" t="s">
        <v>78</v>
      </c>
      <c r="C21" s="91"/>
      <c r="D21" s="91"/>
      <c r="E21" s="91"/>
      <c r="F21" s="91"/>
      <c r="G21" s="91"/>
      <c r="H21" s="91"/>
      <c r="J21" s="91" t="s">
        <v>84</v>
      </c>
      <c r="K21" s="91"/>
      <c r="L21" s="91"/>
      <c r="M21" s="91"/>
      <c r="N21" s="97"/>
      <c r="O21" s="97"/>
    </row>
    <row r="22" spans="1:15" ht="16.5" customHeight="1">
      <c r="A22" s="6"/>
      <c r="B22" s="91"/>
      <c r="C22" s="91"/>
      <c r="D22" s="91"/>
      <c r="E22" s="91"/>
      <c r="F22" s="91"/>
      <c r="G22" s="91"/>
      <c r="H22" s="91"/>
      <c r="J22" s="91"/>
      <c r="K22" s="91"/>
      <c r="L22" s="91"/>
      <c r="M22" s="91"/>
      <c r="N22" s="97"/>
      <c r="O22" s="97"/>
    </row>
    <row r="23" spans="1:15" ht="15" customHeight="1">
      <c r="A23" s="6"/>
      <c r="C23" s="8"/>
      <c r="D23" s="32"/>
      <c r="E23" s="33"/>
      <c r="F23" s="34"/>
      <c r="G23" s="25"/>
      <c r="H23" s="8"/>
      <c r="J23" s="93"/>
      <c r="K23" s="93"/>
      <c r="L23" s="93"/>
      <c r="M23" s="93"/>
      <c r="N23" s="97"/>
      <c r="O23" s="97"/>
    </row>
    <row r="24" spans="1:15" ht="15" customHeight="1">
      <c r="A24" s="6"/>
      <c r="B24" s="54"/>
      <c r="C24" s="5"/>
      <c r="D24" s="55"/>
      <c r="E24" s="35"/>
      <c r="F24" s="36"/>
      <c r="G24" s="37"/>
      <c r="H24" s="38"/>
      <c r="J24" s="70" t="s">
        <v>0</v>
      </c>
      <c r="K24" s="78" t="s">
        <v>67</v>
      </c>
      <c r="L24" s="78" t="s">
        <v>68</v>
      </c>
      <c r="M24" s="78" t="s">
        <v>21</v>
      </c>
      <c r="N24" s="97"/>
      <c r="O24" s="97"/>
    </row>
    <row r="25" spans="1:15" ht="15" customHeight="1">
      <c r="A25" s="6"/>
      <c r="B25" s="46" t="s">
        <v>63</v>
      </c>
      <c r="C25" s="99"/>
      <c r="D25" s="11" t="s">
        <v>76</v>
      </c>
      <c r="E25" s="33"/>
      <c r="F25" s="98"/>
      <c r="G25" s="57">
        <f>+SUM(DetallesPresupuesto[Gasto previsto])</f>
        <v>0</v>
      </c>
      <c r="H25" s="56"/>
      <c r="J25" s="79" t="s">
        <v>22</v>
      </c>
      <c r="K25" s="80">
        <f>+SUMIFS(DetallesPresupuesto[Gasto previsto],DetallesPresupuesto[Categoría del gasto],'Informe presupuesto mensual'!J25)</f>
        <v>0</v>
      </c>
      <c r="L25" s="80">
        <f>+SUMIFS(DetallesPresupuesto[Gasto real],DetallesPresupuesto[Categoría del gasto],'Informe presupuesto mensual'!J25)</f>
        <v>2</v>
      </c>
      <c r="M25" s="80">
        <f>+L25-K25</f>
        <v>2</v>
      </c>
      <c r="N25" s="97"/>
      <c r="O25" s="97"/>
    </row>
    <row r="26" spans="1:15" ht="14.25" customHeight="1">
      <c r="A26" s="6"/>
      <c r="B26" s="46"/>
      <c r="C26" s="99"/>
      <c r="D26" s="11"/>
      <c r="E26" s="33"/>
      <c r="F26" s="98"/>
      <c r="G26" s="25"/>
      <c r="H26" s="56"/>
      <c r="J26" s="79" t="s">
        <v>82</v>
      </c>
      <c r="K26" s="80">
        <f>+SUMIFS(DetallesPresupuesto[Gasto previsto],DetallesPresupuesto[Categoría del gasto],'Informe presupuesto mensual'!J26)</f>
        <v>0</v>
      </c>
      <c r="L26" s="80">
        <f>+SUMIFS(DetallesPresupuesto[Gasto real],DetallesPresupuesto[Categoría del gasto],'Informe presupuesto mensual'!J26)</f>
        <v>1</v>
      </c>
      <c r="M26" s="80">
        <f t="shared" ref="M26:M35" si="0">+L26-K26</f>
        <v>1</v>
      </c>
      <c r="N26" s="97"/>
      <c r="O26" s="97"/>
    </row>
    <row r="27" spans="1:15" ht="15" customHeight="1">
      <c r="A27" s="6"/>
      <c r="B27" s="46" t="s">
        <v>64</v>
      </c>
      <c r="C27" s="53"/>
      <c r="D27" s="11" t="s">
        <v>76</v>
      </c>
      <c r="E27" s="33"/>
      <c r="F27" s="34"/>
      <c r="G27" s="57">
        <f>+SUM(DetallesPresupuesto[Gasto real])</f>
        <v>23</v>
      </c>
      <c r="H27" s="56"/>
      <c r="J27" s="79" t="s">
        <v>15</v>
      </c>
      <c r="K27" s="80">
        <f>+SUMIFS(DetallesPresupuesto[Gasto previsto],DetallesPresupuesto[Categoría del gasto],'Informe presupuesto mensual'!J27)</f>
        <v>0</v>
      </c>
      <c r="L27" s="80">
        <f>+SUMIFS(DetallesPresupuesto[Gasto real],DetallesPresupuesto[Categoría del gasto],'Informe presupuesto mensual'!J27)</f>
        <v>2</v>
      </c>
      <c r="M27" s="80">
        <f t="shared" si="0"/>
        <v>2</v>
      </c>
      <c r="N27" s="97"/>
      <c r="O27" s="97"/>
    </row>
    <row r="28" spans="1:15" ht="15" customHeight="1">
      <c r="A28" s="6"/>
      <c r="B28" s="44"/>
      <c r="C28" s="13"/>
      <c r="D28" s="42"/>
      <c r="E28" s="39"/>
      <c r="F28" s="40"/>
      <c r="G28" s="26"/>
      <c r="H28" s="41"/>
      <c r="J28" s="79" t="s">
        <v>29</v>
      </c>
      <c r="K28" s="80">
        <f>+SUMIFS(DetallesPresupuesto[Gasto previsto],DetallesPresupuesto[Categoría del gasto],'Informe presupuesto mensual'!J28)</f>
        <v>0</v>
      </c>
      <c r="L28" s="80">
        <f>+SUMIFS(DetallesPresupuesto[Gasto real],DetallesPresupuesto[Categoría del gasto],'Informe presupuesto mensual'!J28)</f>
        <v>2</v>
      </c>
      <c r="M28" s="80">
        <f t="shared" si="0"/>
        <v>2</v>
      </c>
      <c r="N28" s="97"/>
      <c r="O28" s="97"/>
    </row>
    <row r="29" spans="1:15" ht="15" customHeight="1">
      <c r="A29" s="6"/>
      <c r="C29" s="9"/>
      <c r="E29" s="33"/>
      <c r="F29" s="34"/>
      <c r="G29" s="25"/>
      <c r="H29" s="10"/>
      <c r="J29" s="79" t="s">
        <v>8</v>
      </c>
      <c r="K29" s="80">
        <f>+SUMIFS(DetallesPresupuesto[Gasto previsto],DetallesPresupuesto[Categoría del gasto],'Informe presupuesto mensual'!J29)</f>
        <v>0</v>
      </c>
      <c r="L29" s="80">
        <f>+SUMIFS(DetallesPresupuesto[Gasto real],DetallesPresupuesto[Categoría del gasto],'Informe presupuesto mensual'!J29)</f>
        <v>1</v>
      </c>
      <c r="M29" s="80">
        <f t="shared" si="0"/>
        <v>1</v>
      </c>
    </row>
    <row r="30" spans="1:15" ht="15" customHeight="1">
      <c r="A30" s="6"/>
      <c r="B30" s="34"/>
      <c r="C30" s="34"/>
      <c r="D30" s="34"/>
      <c r="E30" s="34"/>
      <c r="F30" s="34"/>
      <c r="G30" s="34"/>
      <c r="H30" s="34"/>
      <c r="J30" s="79" t="s">
        <v>13</v>
      </c>
      <c r="K30" s="80">
        <f>+SUMIFS(DetallesPresupuesto[Gasto previsto],DetallesPresupuesto[Categoría del gasto],'Informe presupuesto mensual'!J30)</f>
        <v>0</v>
      </c>
      <c r="L30" s="80">
        <f>+SUMIFS(DetallesPresupuesto[Gasto real],DetallesPresupuesto[Categoría del gasto],'Informe presupuesto mensual'!J30)</f>
        <v>1</v>
      </c>
      <c r="M30" s="80">
        <f t="shared" si="0"/>
        <v>1</v>
      </c>
    </row>
    <row r="31" spans="1:15" ht="15" customHeight="1">
      <c r="A31" s="6"/>
      <c r="B31" s="91" t="s">
        <v>69</v>
      </c>
      <c r="C31" s="91"/>
      <c r="D31" s="91"/>
      <c r="E31" s="91"/>
      <c r="F31" s="91"/>
      <c r="G31" s="91"/>
      <c r="H31" s="91"/>
      <c r="J31" s="79" t="s">
        <v>16</v>
      </c>
      <c r="K31" s="80">
        <f>+SUMIFS(DetallesPresupuesto[Gasto previsto],DetallesPresupuesto[Categoría del gasto],'Informe presupuesto mensual'!J31)</f>
        <v>0</v>
      </c>
      <c r="L31" s="80">
        <f>+SUMIFS(DetallesPresupuesto[Gasto real],DetallesPresupuesto[Categoría del gasto],'Informe presupuesto mensual'!J31)</f>
        <v>2</v>
      </c>
      <c r="M31" s="80">
        <f t="shared" si="0"/>
        <v>2</v>
      </c>
    </row>
    <row r="32" spans="1:15" ht="15" customHeight="1">
      <c r="A32" s="6"/>
      <c r="B32" s="91"/>
      <c r="C32" s="91"/>
      <c r="D32" s="91"/>
      <c r="E32" s="91"/>
      <c r="F32" s="91"/>
      <c r="G32" s="91"/>
      <c r="H32" s="91"/>
      <c r="J32" s="79" t="s">
        <v>12</v>
      </c>
      <c r="K32" s="80">
        <f>+SUMIFS(DetallesPresupuesto[Gasto previsto],DetallesPresupuesto[Categoría del gasto],'Informe presupuesto mensual'!J32)</f>
        <v>0</v>
      </c>
      <c r="L32" s="80">
        <f>+SUMIFS(DetallesPresupuesto[Gasto real],DetallesPresupuesto[Categoría del gasto],'Informe presupuesto mensual'!J32)</f>
        <v>1</v>
      </c>
      <c r="M32" s="80">
        <f t="shared" si="0"/>
        <v>1</v>
      </c>
    </row>
    <row r="33" spans="1:19" ht="15" customHeight="1">
      <c r="A33" s="6"/>
      <c r="C33" s="8"/>
      <c r="D33" s="32"/>
      <c r="E33" s="33"/>
      <c r="F33" s="34"/>
      <c r="G33" s="25"/>
      <c r="H33" s="8"/>
      <c r="J33" s="79" t="s">
        <v>40</v>
      </c>
      <c r="K33" s="80">
        <f>+SUMIFS(DetallesPresupuesto[Gasto previsto],DetallesPresupuesto[Categoría del gasto],'Informe presupuesto mensual'!J33)</f>
        <v>0</v>
      </c>
      <c r="L33" s="80">
        <f>+SUMIFS(DetallesPresupuesto[Gasto real],DetallesPresupuesto[Categoría del gasto],'Informe presupuesto mensual'!J33)</f>
        <v>2</v>
      </c>
      <c r="M33" s="80">
        <f t="shared" si="0"/>
        <v>2</v>
      </c>
    </row>
    <row r="34" spans="1:19" ht="15" customHeight="1" thickBot="1">
      <c r="B34" s="43"/>
      <c r="C34" s="36"/>
      <c r="D34" s="36"/>
      <c r="E34" s="36"/>
      <c r="F34" s="36"/>
      <c r="G34" s="36"/>
      <c r="H34" s="45"/>
      <c r="J34" s="79" t="s">
        <v>3</v>
      </c>
      <c r="K34" s="80">
        <f>+SUMIFS(DetallesPresupuesto[Gasto previsto],DetallesPresupuesto[Categoría del gasto],'Informe presupuesto mensual'!J34)</f>
        <v>0</v>
      </c>
      <c r="L34" s="80">
        <f>+SUMIFS(DetallesPresupuesto[Gasto real],DetallesPresupuesto[Categoría del gasto],'Informe presupuesto mensual'!J34)</f>
        <v>4</v>
      </c>
      <c r="M34" s="80">
        <f t="shared" si="0"/>
        <v>4</v>
      </c>
    </row>
    <row r="35" spans="1:19" ht="15" customHeight="1" thickBot="1">
      <c r="B35" s="46"/>
      <c r="C35" s="34" t="s">
        <v>76</v>
      </c>
      <c r="D35" s="58">
        <f>+G17-G27</f>
        <v>-23</v>
      </c>
      <c r="E35" s="34"/>
      <c r="F35" s="34"/>
      <c r="G35" s="34"/>
      <c r="H35" s="47"/>
      <c r="J35" s="79" t="s">
        <v>2</v>
      </c>
      <c r="K35" s="80">
        <f>+SUMIFS(DetallesPresupuesto[Gasto previsto],DetallesPresupuesto[Categoría del gasto],'Informe presupuesto mensual'!J35)</f>
        <v>0</v>
      </c>
      <c r="L35" s="80">
        <f>+SUMIFS(DetallesPresupuesto[Gasto real],DetallesPresupuesto[Categoría del gasto],'Informe presupuesto mensual'!J35)</f>
        <v>5</v>
      </c>
      <c r="M35" s="80">
        <f t="shared" si="0"/>
        <v>5</v>
      </c>
    </row>
    <row r="36" spans="1:19" ht="15" customHeight="1" thickBot="1">
      <c r="B36" s="85"/>
      <c r="C36" s="13"/>
      <c r="D36" s="13"/>
      <c r="E36" s="86"/>
      <c r="F36" s="13"/>
      <c r="G36" s="13"/>
      <c r="H36" s="87"/>
      <c r="I36" s="6"/>
      <c r="J36" s="83" t="s">
        <v>76</v>
      </c>
      <c r="K36" s="84">
        <f>+SUM(K25:K35)</f>
        <v>0</v>
      </c>
      <c r="L36" s="84">
        <f>+SUM(L25:L35)</f>
        <v>23</v>
      </c>
      <c r="M36" s="84">
        <f>+SUM(M25:M35)</f>
        <v>23</v>
      </c>
    </row>
    <row r="37" spans="1:19" ht="15" customHeight="1">
      <c r="B37" s="6"/>
      <c r="C37" s="6"/>
      <c r="D37" s="6"/>
      <c r="E37" s="60"/>
      <c r="F37" s="6"/>
      <c r="G37" s="6"/>
      <c r="H37" s="6"/>
      <c r="I37" s="6"/>
      <c r="J37"/>
      <c r="K37"/>
      <c r="L37"/>
      <c r="M37"/>
    </row>
    <row r="38" spans="1:19" ht="15" customHeight="1" thickBot="1">
      <c r="B38" s="49"/>
      <c r="C38" s="49"/>
      <c r="D38" s="49"/>
      <c r="E38" s="88"/>
      <c r="F38" s="49"/>
      <c r="G38" s="49"/>
      <c r="H38" s="49"/>
      <c r="I38" s="49"/>
      <c r="J38" s="89"/>
      <c r="K38" s="89"/>
      <c r="L38" s="89"/>
      <c r="M38" s="89"/>
    </row>
    <row r="39" spans="1:19" ht="15" customHeight="1">
      <c r="B39" s="6"/>
      <c r="C39" s="6"/>
      <c r="D39" s="6"/>
      <c r="E39" s="60"/>
      <c r="F39" s="6"/>
      <c r="G39" s="6"/>
      <c r="H39" s="6"/>
      <c r="I39" s="6"/>
      <c r="J39"/>
      <c r="K39"/>
      <c r="L39"/>
      <c r="M39"/>
    </row>
    <row r="40" spans="1:19" ht="15" customHeight="1">
      <c r="B40" s="6"/>
      <c r="C40" s="6"/>
      <c r="D40" s="6"/>
      <c r="E40" s="60"/>
      <c r="F40" s="6"/>
      <c r="G40" s="6"/>
      <c r="H40" s="6"/>
      <c r="I40" s="6"/>
      <c r="J40"/>
      <c r="K40"/>
      <c r="L40"/>
      <c r="M40"/>
    </row>
    <row r="41" spans="1:19">
      <c r="B41" s="6"/>
      <c r="C41" s="6"/>
      <c r="D41" s="6"/>
      <c r="E41" s="60"/>
      <c r="F41" s="6"/>
      <c r="G41" s="6"/>
      <c r="H41" s="6"/>
      <c r="I41" s="6"/>
      <c r="J41"/>
      <c r="K41"/>
      <c r="L41"/>
      <c r="M41"/>
    </row>
    <row r="42" spans="1:19">
      <c r="B42" s="62"/>
      <c r="C42" s="62"/>
      <c r="D42" s="62"/>
      <c r="E42" s="60"/>
      <c r="F42" s="6"/>
      <c r="G42" s="6"/>
      <c r="H42" s="6"/>
      <c r="I42" s="6"/>
      <c r="J42" s="61"/>
      <c r="K42"/>
      <c r="L42"/>
      <c r="M42" s="62"/>
    </row>
    <row r="43" spans="1:19">
      <c r="B43" s="62"/>
      <c r="C43" s="62"/>
      <c r="D43" s="62"/>
      <c r="E43" s="60"/>
      <c r="F43" s="6"/>
      <c r="G43" s="6"/>
      <c r="H43" s="6"/>
      <c r="I43" s="6"/>
      <c r="J43" s="61"/>
      <c r="K43"/>
      <c r="L43"/>
      <c r="M43" s="62"/>
      <c r="N43" s="7"/>
      <c r="O43" s="7"/>
    </row>
    <row r="44" spans="1:19">
      <c r="B44" s="62"/>
      <c r="C44" s="62"/>
      <c r="D44" s="62"/>
      <c r="E44" s="60"/>
      <c r="F44" s="6"/>
      <c r="G44" s="6"/>
      <c r="H44" s="6"/>
      <c r="I44" s="6"/>
      <c r="J44" s="61"/>
      <c r="K44"/>
      <c r="L44"/>
      <c r="M44" s="62"/>
      <c r="N44" s="1"/>
      <c r="O44" s="12"/>
    </row>
    <row r="45" spans="1:19">
      <c r="B45" s="62"/>
      <c r="C45" s="62"/>
      <c r="D45" s="62"/>
      <c r="E45" s="6"/>
      <c r="F45" s="6"/>
      <c r="G45" s="6"/>
      <c r="H45" s="6"/>
      <c r="I45" s="6"/>
      <c r="J45" s="61"/>
      <c r="K45"/>
      <c r="L45"/>
      <c r="M45" s="62"/>
      <c r="N45" s="1"/>
      <c r="O45" s="12"/>
    </row>
    <row r="46" spans="1:19">
      <c r="B46" s="62"/>
      <c r="C46" s="62"/>
      <c r="D46" s="62"/>
      <c r="E46" s="6"/>
      <c r="F46" s="6"/>
      <c r="G46" s="6"/>
      <c r="H46" s="6"/>
      <c r="I46" s="6"/>
      <c r="J46" s="61"/>
      <c r="K46"/>
      <c r="L46"/>
      <c r="M46" s="62"/>
      <c r="N46" s="1"/>
      <c r="O46" s="12"/>
    </row>
    <row r="47" spans="1:19">
      <c r="B47" s="6"/>
      <c r="C47" s="6"/>
      <c r="D47" s="6"/>
      <c r="E47" s="6"/>
      <c r="F47" s="6"/>
      <c r="G47" s="6"/>
      <c r="H47" s="6"/>
      <c r="I47" s="6"/>
      <c r="J47" s="61"/>
      <c r="K47"/>
      <c r="L47"/>
      <c r="M47" s="62"/>
      <c r="N47" s="1"/>
      <c r="O47" s="12"/>
      <c r="R47" s="1"/>
      <c r="S47" s="12"/>
    </row>
    <row r="48" spans="1:19">
      <c r="B48" s="6"/>
      <c r="C48" s="6"/>
      <c r="D48" s="6"/>
      <c r="E48" s="6"/>
      <c r="F48" s="6"/>
      <c r="G48" s="6"/>
      <c r="H48" s="6"/>
      <c r="I48" s="6"/>
      <c r="J48" s="61"/>
      <c r="K48"/>
      <c r="L48"/>
      <c r="M48" s="62"/>
      <c r="N48" s="1"/>
      <c r="O48" s="12"/>
      <c r="R48" s="1"/>
      <c r="S48" s="12"/>
    </row>
    <row r="49" spans="2:19">
      <c r="B49" s="6"/>
      <c r="C49" s="6"/>
      <c r="D49" s="6"/>
      <c r="E49" s="6"/>
      <c r="F49" s="6"/>
      <c r="G49" s="6"/>
      <c r="H49" s="6"/>
      <c r="I49" s="6"/>
      <c r="J49" s="61"/>
      <c r="K49"/>
      <c r="L49"/>
      <c r="M49" s="62"/>
      <c r="N49" s="1"/>
      <c r="O49" s="12"/>
      <c r="R49" s="1"/>
      <c r="S49" s="12"/>
    </row>
    <row r="50" spans="2:19">
      <c r="J50" s="61"/>
      <c r="K50"/>
      <c r="L50"/>
      <c r="M50" s="62"/>
      <c r="R50" s="1"/>
      <c r="S50" s="12"/>
    </row>
    <row r="51" spans="2:19">
      <c r="J51" s="59"/>
      <c r="K51"/>
      <c r="L51"/>
      <c r="M51"/>
      <c r="R51" s="1"/>
      <c r="S51" s="12"/>
    </row>
    <row r="52" spans="2:19">
      <c r="J52"/>
      <c r="K52"/>
      <c r="L52"/>
      <c r="M52"/>
      <c r="R52" s="1"/>
      <c r="S52" s="12"/>
    </row>
    <row r="53" spans="2:19">
      <c r="J53"/>
      <c r="K53"/>
      <c r="L53"/>
      <c r="M53"/>
      <c r="R53" s="7"/>
      <c r="S53" s="7"/>
    </row>
    <row r="54" spans="2:19">
      <c r="J54"/>
      <c r="K54"/>
      <c r="L54"/>
      <c r="M54"/>
      <c r="R54" s="7"/>
      <c r="S54" s="7"/>
    </row>
    <row r="55" spans="2:19">
      <c r="J55"/>
      <c r="K55"/>
      <c r="L55"/>
      <c r="M55"/>
      <c r="R55" s="7"/>
      <c r="S55" s="7"/>
    </row>
    <row r="56" spans="2:19">
      <c r="F56" s="69"/>
      <c r="G56" s="69"/>
      <c r="H56" s="69"/>
      <c r="I56" s="69"/>
      <c r="J56"/>
      <c r="K56"/>
      <c r="L56"/>
      <c r="M56"/>
      <c r="N56" s="69"/>
      <c r="O56" s="69"/>
      <c r="P56" s="69"/>
      <c r="Q56" s="69"/>
      <c r="R56" s="77"/>
      <c r="S56" s="77"/>
    </row>
    <row r="57" spans="2:19">
      <c r="F57" s="69"/>
      <c r="G57" s="69"/>
      <c r="H57" s="69"/>
      <c r="I57" s="69"/>
      <c r="J57" s="70"/>
      <c r="K57" s="70"/>
      <c r="L57" s="70"/>
      <c r="M57" s="70"/>
      <c r="N57" s="69"/>
      <c r="O57" s="69"/>
      <c r="P57" s="69"/>
      <c r="Q57" s="69"/>
      <c r="R57" s="77"/>
      <c r="S57" s="77"/>
    </row>
    <row r="58" spans="2:19">
      <c r="F58" s="69"/>
      <c r="G58" s="69"/>
      <c r="H58" s="69"/>
      <c r="I58" s="69"/>
      <c r="J58" s="70"/>
      <c r="K58" s="70"/>
      <c r="L58" s="70"/>
      <c r="M58" s="70"/>
      <c r="N58" s="69"/>
      <c r="O58" s="69"/>
      <c r="P58" s="69"/>
      <c r="Q58" s="69"/>
      <c r="R58" s="69"/>
      <c r="S58" s="69"/>
    </row>
    <row r="59" spans="2:19">
      <c r="F59" s="69"/>
      <c r="G59" s="69"/>
      <c r="H59" s="69"/>
      <c r="I59" s="69"/>
      <c r="J59" s="70"/>
      <c r="K59" s="70"/>
      <c r="L59" s="70"/>
      <c r="M59" s="70"/>
      <c r="N59" s="69"/>
      <c r="O59" s="69"/>
      <c r="P59" s="69"/>
      <c r="Q59" s="69"/>
      <c r="R59" s="69"/>
      <c r="S59" s="69"/>
    </row>
    <row r="60" spans="2:19">
      <c r="F60" s="69"/>
      <c r="G60" s="69"/>
      <c r="H60" s="69"/>
      <c r="I60" s="69"/>
      <c r="J60" s="70"/>
      <c r="K60" s="70"/>
      <c r="L60" s="70"/>
      <c r="M60" s="70"/>
      <c r="N60" s="69"/>
      <c r="O60" s="69"/>
      <c r="P60" s="69"/>
      <c r="Q60" s="69"/>
      <c r="R60" s="69"/>
      <c r="S60" s="69"/>
    </row>
    <row r="61" spans="2:19">
      <c r="F61" s="69"/>
      <c r="G61" s="69"/>
      <c r="H61" s="69"/>
      <c r="I61" s="69"/>
      <c r="J61" s="70"/>
      <c r="K61" s="70"/>
      <c r="L61" s="70"/>
      <c r="M61" s="70"/>
      <c r="N61" s="69"/>
      <c r="O61" s="69"/>
      <c r="P61" s="69"/>
      <c r="Q61" s="69"/>
      <c r="R61" s="69"/>
      <c r="S61" s="69"/>
    </row>
    <row r="62" spans="2:19">
      <c r="F62" s="69"/>
      <c r="G62" s="69"/>
      <c r="H62" s="71"/>
      <c r="I62" s="71"/>
      <c r="J62" s="70"/>
      <c r="K62" s="70"/>
      <c r="L62" s="70"/>
      <c r="M62" s="70"/>
      <c r="N62" s="69"/>
      <c r="O62" s="69"/>
      <c r="P62" s="69"/>
      <c r="Q62" s="69"/>
      <c r="R62" s="69"/>
      <c r="S62" s="69"/>
    </row>
    <row r="63" spans="2:19">
      <c r="F63" s="69"/>
      <c r="G63" s="69"/>
      <c r="H63" s="71"/>
      <c r="I63" s="71"/>
      <c r="J63" s="72"/>
      <c r="K63" s="72"/>
      <c r="L63" s="73"/>
      <c r="M63" s="70"/>
      <c r="N63" s="69"/>
      <c r="O63" s="69"/>
      <c r="P63" s="69"/>
      <c r="Q63" s="69"/>
      <c r="R63" s="69"/>
      <c r="S63" s="69"/>
    </row>
    <row r="64" spans="2:19">
      <c r="F64" s="69"/>
      <c r="G64" s="69"/>
      <c r="H64" s="71"/>
      <c r="I64" s="71"/>
      <c r="J64" s="71"/>
      <c r="K64" s="71"/>
      <c r="L64" s="74"/>
      <c r="M64" s="70"/>
      <c r="N64" s="69"/>
      <c r="O64" s="69"/>
      <c r="P64" s="69"/>
      <c r="Q64" s="69"/>
      <c r="R64" s="69"/>
      <c r="S64" s="69"/>
    </row>
    <row r="65" spans="6:19">
      <c r="F65" s="69"/>
      <c r="G65" s="69"/>
      <c r="H65" s="71"/>
      <c r="I65" s="71"/>
      <c r="J65" s="72"/>
      <c r="K65" s="73"/>
      <c r="L65" s="73"/>
      <c r="M65" s="70"/>
      <c r="N65" s="69"/>
      <c r="O65" s="69"/>
      <c r="P65" s="69"/>
      <c r="Q65" s="69"/>
      <c r="R65" s="69"/>
      <c r="S65" s="69"/>
    </row>
    <row r="66" spans="6:19">
      <c r="F66" s="69"/>
      <c r="G66" s="69"/>
      <c r="H66" s="71"/>
      <c r="I66" s="71"/>
      <c r="J66" s="75"/>
      <c r="K66" s="76"/>
      <c r="L66" s="73"/>
      <c r="M66" s="70"/>
      <c r="N66" s="69"/>
      <c r="O66" s="69"/>
      <c r="P66" s="69"/>
      <c r="Q66" s="69"/>
      <c r="R66" s="69"/>
      <c r="S66" s="69"/>
    </row>
    <row r="67" spans="6:19">
      <c r="F67" s="69"/>
      <c r="G67" s="69"/>
      <c r="H67" s="71"/>
      <c r="I67" s="71"/>
      <c r="J67" s="75"/>
      <c r="K67" s="76"/>
      <c r="L67" s="73"/>
      <c r="M67" s="70"/>
      <c r="N67" s="69"/>
      <c r="O67" s="69"/>
      <c r="P67" s="69"/>
      <c r="Q67" s="69"/>
      <c r="R67" s="69"/>
      <c r="S67" s="69"/>
    </row>
    <row r="68" spans="6:19">
      <c r="F68" s="69"/>
      <c r="G68" s="69"/>
      <c r="H68" s="71"/>
      <c r="I68" s="71"/>
      <c r="J68" s="75"/>
      <c r="K68" s="76"/>
      <c r="L68" s="73"/>
      <c r="M68" s="70"/>
      <c r="N68" s="69"/>
      <c r="O68" s="69"/>
      <c r="P68" s="69"/>
      <c r="Q68" s="69"/>
      <c r="R68" s="69"/>
      <c r="S68" s="69"/>
    </row>
    <row r="69" spans="6:19">
      <c r="F69" s="69"/>
      <c r="G69" s="69"/>
      <c r="H69" s="71"/>
      <c r="I69" s="71"/>
      <c r="J69" s="75"/>
      <c r="K69" s="76"/>
      <c r="L69" s="73"/>
      <c r="M69" s="70"/>
      <c r="N69" s="69"/>
      <c r="O69" s="69"/>
      <c r="P69" s="69"/>
      <c r="Q69" s="69"/>
      <c r="R69" s="69"/>
      <c r="S69" s="69"/>
    </row>
    <row r="70" spans="6:19">
      <c r="F70" s="69"/>
      <c r="G70" s="69"/>
      <c r="H70" s="71"/>
      <c r="I70" s="71"/>
      <c r="J70" s="75"/>
      <c r="K70" s="76"/>
      <c r="L70" s="73"/>
      <c r="M70" s="70"/>
      <c r="N70" s="69"/>
      <c r="O70" s="69"/>
      <c r="P70" s="69"/>
      <c r="Q70" s="69"/>
      <c r="R70" s="69"/>
      <c r="S70" s="69"/>
    </row>
    <row r="71" spans="6:19">
      <c r="F71" s="69"/>
      <c r="G71" s="69"/>
      <c r="H71" s="71"/>
      <c r="I71" s="71"/>
      <c r="J71" s="75"/>
      <c r="K71" s="76"/>
      <c r="L71" s="73"/>
      <c r="M71" s="70"/>
      <c r="N71" s="69"/>
      <c r="O71" s="69"/>
      <c r="P71" s="69"/>
      <c r="Q71" s="69"/>
      <c r="R71" s="69"/>
      <c r="S71" s="69"/>
    </row>
    <row r="72" spans="6:19">
      <c r="F72" s="69"/>
      <c r="G72" s="69"/>
      <c r="H72" s="71"/>
      <c r="I72" s="71"/>
      <c r="J72" s="75"/>
      <c r="K72" s="76"/>
      <c r="L72" s="73"/>
      <c r="M72" s="70"/>
      <c r="N72" s="69"/>
      <c r="O72" s="69"/>
      <c r="P72" s="69"/>
      <c r="Q72" s="69"/>
      <c r="R72" s="69"/>
      <c r="S72" s="69"/>
    </row>
    <row r="73" spans="6:19">
      <c r="F73" s="69"/>
      <c r="G73" s="69"/>
      <c r="H73" s="71"/>
      <c r="I73" s="71"/>
      <c r="J73" s="75"/>
      <c r="K73" s="76"/>
      <c r="L73" s="73"/>
      <c r="M73" s="70"/>
      <c r="N73" s="69"/>
      <c r="O73" s="69"/>
      <c r="P73" s="69"/>
      <c r="Q73" s="69"/>
      <c r="R73" s="69"/>
      <c r="S73" s="69"/>
    </row>
    <row r="74" spans="6:19">
      <c r="F74" s="69"/>
      <c r="G74" s="69"/>
      <c r="H74" s="71"/>
      <c r="I74" s="71"/>
      <c r="J74" s="75"/>
      <c r="K74" s="76"/>
      <c r="L74" s="73"/>
      <c r="M74" s="70"/>
      <c r="N74" s="69"/>
      <c r="O74" s="69"/>
      <c r="P74" s="69"/>
      <c r="Q74" s="69"/>
      <c r="R74" s="69"/>
      <c r="S74" s="69"/>
    </row>
    <row r="75" spans="6:19">
      <c r="F75" s="69"/>
      <c r="G75" s="69"/>
      <c r="H75" s="71"/>
      <c r="I75" s="71"/>
      <c r="J75" s="75"/>
      <c r="K75" s="76"/>
      <c r="L75" s="73"/>
      <c r="M75" s="70"/>
      <c r="N75" s="69"/>
      <c r="O75" s="69"/>
      <c r="P75" s="69"/>
      <c r="Q75" s="69"/>
      <c r="R75" s="69"/>
      <c r="S75" s="69"/>
    </row>
    <row r="76" spans="6:19">
      <c r="F76" s="69"/>
      <c r="G76" s="69"/>
      <c r="H76" s="71"/>
      <c r="I76" s="71"/>
      <c r="J76" s="75"/>
      <c r="K76" s="76"/>
      <c r="L76" s="73"/>
      <c r="M76" s="70"/>
      <c r="N76" s="69"/>
      <c r="O76" s="69"/>
      <c r="P76" s="69"/>
      <c r="Q76" s="69"/>
      <c r="R76" s="69"/>
      <c r="S76" s="69"/>
    </row>
    <row r="77" spans="6:19">
      <c r="F77" s="69"/>
      <c r="G77" s="69"/>
      <c r="H77" s="71"/>
      <c r="I77" s="71"/>
      <c r="J77" s="75"/>
      <c r="K77" s="76"/>
      <c r="L77" s="73"/>
      <c r="M77" s="70"/>
      <c r="N77" s="69"/>
      <c r="O77" s="69"/>
      <c r="P77" s="69"/>
      <c r="Q77" s="69"/>
      <c r="R77" s="69"/>
      <c r="S77" s="69"/>
    </row>
    <row r="78" spans="6:19">
      <c r="F78" s="69"/>
      <c r="G78" s="69"/>
      <c r="H78" s="71"/>
      <c r="I78" s="71"/>
      <c r="J78" s="72"/>
      <c r="K78" s="72"/>
      <c r="L78" s="73"/>
      <c r="M78" s="70"/>
      <c r="N78" s="69"/>
      <c r="O78" s="69"/>
      <c r="P78" s="69"/>
      <c r="Q78" s="69"/>
      <c r="R78" s="69"/>
      <c r="S78" s="69"/>
    </row>
    <row r="79" spans="6:19">
      <c r="F79" s="69"/>
      <c r="G79" s="69"/>
      <c r="H79" s="69"/>
      <c r="I79" s="69"/>
      <c r="J79" s="72"/>
      <c r="K79" s="72"/>
      <c r="L79" s="73"/>
      <c r="M79" s="70"/>
      <c r="N79" s="69"/>
      <c r="O79" s="69"/>
      <c r="P79" s="69"/>
      <c r="Q79" s="69"/>
      <c r="R79" s="69"/>
      <c r="S79" s="69"/>
    </row>
    <row r="80" spans="6:19">
      <c r="F80" s="69"/>
      <c r="G80" s="69"/>
      <c r="H80" s="69"/>
      <c r="I80" s="69"/>
      <c r="J80" s="70"/>
      <c r="K80" s="70"/>
      <c r="L80" s="70"/>
      <c r="M80" s="70"/>
      <c r="N80" s="69"/>
      <c r="O80" s="69"/>
      <c r="P80" s="69"/>
      <c r="Q80" s="69"/>
      <c r="R80" s="69"/>
      <c r="S80" s="69"/>
    </row>
    <row r="81" spans="6:19">
      <c r="F81" s="69"/>
      <c r="G81" s="69"/>
      <c r="H81" s="69"/>
      <c r="I81" s="69"/>
      <c r="J81" s="70"/>
      <c r="K81" s="70"/>
      <c r="L81" s="70"/>
      <c r="M81" s="70"/>
      <c r="N81" s="69"/>
      <c r="O81" s="69"/>
      <c r="P81" s="69"/>
      <c r="Q81" s="69"/>
      <c r="R81" s="69"/>
      <c r="S81" s="69"/>
    </row>
    <row r="82" spans="6:19">
      <c r="F82" s="69"/>
      <c r="G82" s="69"/>
      <c r="H82" s="69"/>
      <c r="I82" s="69"/>
      <c r="J82" s="70"/>
      <c r="K82" s="70"/>
      <c r="L82" s="70"/>
      <c r="M82" s="70"/>
      <c r="N82" s="69"/>
      <c r="O82" s="69"/>
      <c r="P82" s="69"/>
      <c r="Q82" s="69"/>
      <c r="R82" s="69"/>
      <c r="S82" s="69"/>
    </row>
    <row r="83" spans="6:19">
      <c r="F83" s="69"/>
      <c r="G83" s="69"/>
      <c r="H83" s="69"/>
      <c r="I83" s="69"/>
      <c r="J83" s="70"/>
      <c r="K83" s="70"/>
      <c r="L83" s="70"/>
      <c r="M83" s="70"/>
      <c r="N83" s="69"/>
      <c r="O83" s="69"/>
      <c r="P83" s="69"/>
      <c r="Q83" s="69"/>
      <c r="R83" s="69"/>
      <c r="S83" s="69"/>
    </row>
    <row r="84" spans="6:19">
      <c r="F84" s="69"/>
      <c r="G84" s="69"/>
      <c r="H84" s="69"/>
      <c r="I84" s="69"/>
      <c r="J84" s="70"/>
      <c r="K84" s="70"/>
      <c r="L84" s="70"/>
      <c r="M84" s="70"/>
      <c r="N84" s="69"/>
      <c r="O84" s="69"/>
      <c r="P84" s="69"/>
      <c r="Q84" s="69"/>
      <c r="R84" s="69"/>
      <c r="S84" s="69"/>
    </row>
    <row r="85" spans="6:19">
      <c r="F85" s="69"/>
      <c r="G85" s="69"/>
      <c r="H85" s="69"/>
      <c r="I85" s="69"/>
      <c r="J85" s="70"/>
      <c r="K85" s="70"/>
      <c r="L85" s="70"/>
      <c r="M85" s="70"/>
      <c r="N85" s="69"/>
      <c r="O85" s="69"/>
      <c r="P85" s="69"/>
      <c r="Q85" s="69"/>
      <c r="R85" s="69"/>
      <c r="S85" s="69"/>
    </row>
    <row r="86" spans="6:19">
      <c r="F86" s="69"/>
      <c r="G86" s="69"/>
      <c r="H86" s="69"/>
      <c r="I86" s="69"/>
      <c r="J86" s="70"/>
      <c r="K86" s="70"/>
      <c r="L86" s="70"/>
      <c r="M86" s="70"/>
      <c r="N86" s="69"/>
      <c r="O86" s="69"/>
      <c r="P86" s="69"/>
      <c r="Q86" s="69"/>
      <c r="R86" s="69"/>
      <c r="S86" s="69"/>
    </row>
    <row r="87" spans="6:19">
      <c r="F87" s="69"/>
      <c r="G87" s="69"/>
      <c r="H87" s="69"/>
      <c r="I87" s="69"/>
      <c r="J87" s="77"/>
      <c r="K87" s="77"/>
      <c r="L87" s="77"/>
      <c r="M87" s="77"/>
      <c r="N87" s="69"/>
      <c r="O87" s="69"/>
      <c r="P87" s="69"/>
      <c r="Q87" s="69"/>
      <c r="R87" s="69"/>
      <c r="S87" s="69"/>
    </row>
    <row r="88" spans="6:19">
      <c r="F88" s="69"/>
      <c r="G88" s="69"/>
      <c r="H88" s="69"/>
      <c r="I88" s="69"/>
      <c r="J88" s="77"/>
      <c r="K88" s="77"/>
      <c r="L88" s="77"/>
      <c r="M88" s="77"/>
      <c r="N88" s="69"/>
      <c r="O88" s="69"/>
      <c r="P88" s="69"/>
      <c r="Q88" s="69"/>
      <c r="R88" s="69"/>
      <c r="S88" s="69"/>
    </row>
    <row r="89" spans="6:19">
      <c r="F89" s="69"/>
      <c r="G89" s="69"/>
      <c r="H89" s="69"/>
      <c r="I89" s="69"/>
      <c r="J89" s="77"/>
      <c r="K89" s="77"/>
      <c r="L89" s="77"/>
      <c r="M89" s="77"/>
      <c r="N89" s="69"/>
      <c r="O89" s="69"/>
      <c r="P89" s="69"/>
      <c r="Q89" s="69"/>
      <c r="R89" s="69"/>
      <c r="S89" s="69"/>
    </row>
    <row r="90" spans="6:19">
      <c r="F90" s="69"/>
      <c r="G90" s="69"/>
      <c r="H90" s="69"/>
      <c r="I90" s="69"/>
      <c r="J90" s="77"/>
      <c r="K90" s="77"/>
      <c r="L90" s="77"/>
      <c r="M90" s="77"/>
      <c r="N90" s="69"/>
      <c r="O90" s="69"/>
      <c r="P90" s="69"/>
      <c r="Q90" s="69"/>
      <c r="R90" s="69"/>
      <c r="S90" s="69"/>
    </row>
    <row r="91" spans="6:19">
      <c r="F91" s="69"/>
      <c r="G91" s="69"/>
      <c r="H91" s="69"/>
      <c r="I91" s="69"/>
      <c r="J91" s="77"/>
      <c r="K91" s="77"/>
      <c r="L91" s="77"/>
      <c r="M91" s="77"/>
      <c r="N91" s="69"/>
      <c r="O91" s="69"/>
      <c r="P91" s="69"/>
      <c r="Q91" s="69"/>
      <c r="R91" s="69"/>
      <c r="S91" s="69"/>
    </row>
    <row r="92" spans="6:19">
      <c r="F92" s="69"/>
      <c r="G92" s="69"/>
      <c r="H92" s="69"/>
      <c r="I92" s="69"/>
      <c r="J92" s="77"/>
      <c r="K92" s="77"/>
      <c r="L92" s="77"/>
      <c r="M92" s="77"/>
      <c r="N92" s="69"/>
      <c r="O92" s="69"/>
      <c r="P92" s="69"/>
      <c r="Q92" s="69"/>
      <c r="R92" s="69"/>
      <c r="S92" s="69"/>
    </row>
    <row r="93" spans="6:19">
      <c r="F93" s="69"/>
      <c r="G93" s="69"/>
      <c r="H93" s="69"/>
      <c r="I93" s="69"/>
      <c r="J93" s="77"/>
      <c r="K93" s="77"/>
      <c r="L93" s="77"/>
      <c r="M93" s="77"/>
      <c r="N93" s="69"/>
      <c r="O93" s="69"/>
      <c r="P93" s="69"/>
      <c r="Q93" s="69"/>
      <c r="R93" s="69"/>
      <c r="S93" s="69"/>
    </row>
    <row r="94" spans="6:19">
      <c r="F94" s="69"/>
      <c r="G94" s="69"/>
      <c r="H94" s="69"/>
      <c r="I94" s="69"/>
      <c r="J94" s="77"/>
      <c r="K94" s="77"/>
      <c r="L94" s="77"/>
      <c r="M94" s="77"/>
      <c r="N94" s="69"/>
      <c r="O94" s="69"/>
      <c r="P94" s="69"/>
      <c r="Q94" s="69"/>
      <c r="R94" s="69"/>
      <c r="S94" s="69"/>
    </row>
    <row r="95" spans="6:19">
      <c r="F95" s="69"/>
      <c r="G95" s="69"/>
      <c r="H95" s="69"/>
      <c r="I95" s="69"/>
      <c r="J95" s="77"/>
      <c r="K95" s="77"/>
      <c r="L95" s="77"/>
      <c r="M95" s="77"/>
      <c r="N95" s="69"/>
      <c r="O95" s="69"/>
      <c r="P95" s="69"/>
      <c r="Q95" s="69"/>
      <c r="R95" s="69"/>
      <c r="S95" s="69"/>
    </row>
    <row r="96" spans="6:19">
      <c r="F96" s="69"/>
      <c r="G96" s="69"/>
      <c r="H96" s="69"/>
      <c r="I96" s="69"/>
      <c r="J96" s="77"/>
      <c r="K96" s="77"/>
      <c r="L96" s="77"/>
      <c r="M96" s="77"/>
      <c r="N96" s="69"/>
      <c r="O96" s="69"/>
      <c r="P96" s="69"/>
      <c r="Q96" s="69"/>
      <c r="R96" s="69"/>
      <c r="S96" s="69"/>
    </row>
    <row r="97" spans="6:19">
      <c r="F97" s="69"/>
      <c r="G97" s="69"/>
      <c r="H97" s="69"/>
      <c r="I97" s="69"/>
      <c r="J97" s="77"/>
      <c r="K97" s="77"/>
      <c r="L97" s="77"/>
      <c r="M97" s="77"/>
      <c r="N97" s="69"/>
      <c r="O97" s="69"/>
      <c r="P97" s="69"/>
      <c r="Q97" s="69"/>
      <c r="R97" s="69"/>
      <c r="S97" s="69"/>
    </row>
    <row r="98" spans="6:19">
      <c r="F98" s="69"/>
      <c r="G98" s="69"/>
      <c r="H98" s="69"/>
      <c r="I98" s="69"/>
      <c r="J98" s="77"/>
      <c r="K98" s="77"/>
      <c r="L98" s="77"/>
      <c r="M98" s="77"/>
      <c r="N98" s="69"/>
      <c r="O98" s="69"/>
      <c r="P98" s="69"/>
      <c r="Q98" s="69"/>
      <c r="R98" s="69"/>
      <c r="S98" s="69"/>
    </row>
    <row r="99" spans="6:19">
      <c r="F99" s="69"/>
      <c r="G99" s="69"/>
      <c r="H99" s="69"/>
      <c r="I99" s="69"/>
      <c r="J99" s="77"/>
      <c r="K99" s="77"/>
      <c r="L99" s="77"/>
      <c r="M99" s="77"/>
      <c r="N99" s="69"/>
      <c r="O99" s="69"/>
      <c r="P99" s="69"/>
      <c r="Q99" s="69"/>
      <c r="R99" s="69"/>
      <c r="S99" s="69"/>
    </row>
    <row r="100" spans="6:19">
      <c r="F100" s="69"/>
      <c r="G100" s="69"/>
      <c r="H100" s="69"/>
      <c r="I100" s="69"/>
      <c r="J100" s="77"/>
      <c r="K100" s="77"/>
      <c r="L100" s="77"/>
      <c r="M100" s="77"/>
      <c r="N100" s="69"/>
      <c r="O100" s="69"/>
      <c r="P100" s="69"/>
      <c r="Q100" s="69"/>
      <c r="R100" s="69"/>
      <c r="S100" s="69"/>
    </row>
    <row r="101" spans="6:19">
      <c r="F101" s="69"/>
      <c r="G101" s="69"/>
      <c r="H101" s="69"/>
      <c r="I101" s="69"/>
      <c r="J101" s="77"/>
      <c r="K101" s="77"/>
      <c r="L101" s="77"/>
      <c r="M101" s="77"/>
      <c r="N101" s="69"/>
      <c r="O101" s="69"/>
      <c r="P101" s="69"/>
      <c r="Q101" s="69"/>
      <c r="R101" s="69"/>
      <c r="S101" s="69"/>
    </row>
    <row r="102" spans="6:19">
      <c r="F102" s="69"/>
      <c r="G102" s="69"/>
      <c r="H102" s="69"/>
      <c r="I102" s="69"/>
      <c r="J102" s="77"/>
      <c r="K102" s="77"/>
      <c r="L102" s="77"/>
      <c r="M102" s="77"/>
      <c r="N102" s="69"/>
      <c r="O102" s="69"/>
      <c r="P102" s="69"/>
      <c r="Q102" s="69"/>
      <c r="R102" s="69"/>
      <c r="S102" s="69"/>
    </row>
    <row r="103" spans="6:19">
      <c r="F103" s="69"/>
      <c r="G103" s="69"/>
      <c r="H103" s="69"/>
      <c r="I103" s="69"/>
      <c r="J103" s="77"/>
      <c r="K103" s="77"/>
      <c r="L103" s="77"/>
      <c r="M103" s="77"/>
      <c r="N103" s="69"/>
      <c r="O103" s="69"/>
      <c r="P103" s="69"/>
      <c r="Q103" s="69"/>
      <c r="R103" s="69"/>
      <c r="S103" s="69"/>
    </row>
    <row r="104" spans="6:19">
      <c r="F104" s="69"/>
      <c r="G104" s="69"/>
      <c r="H104" s="69"/>
      <c r="I104" s="69"/>
      <c r="J104" s="77"/>
      <c r="K104" s="77"/>
      <c r="L104" s="77"/>
      <c r="M104" s="77"/>
      <c r="N104" s="69"/>
      <c r="O104" s="69"/>
      <c r="P104" s="69"/>
      <c r="Q104" s="69"/>
      <c r="R104" s="69"/>
      <c r="S104" s="69"/>
    </row>
    <row r="105" spans="6:19">
      <c r="F105" s="69"/>
      <c r="G105" s="69"/>
      <c r="H105" s="69"/>
      <c r="I105" s="69"/>
      <c r="J105" s="77"/>
      <c r="K105" s="77"/>
      <c r="L105" s="77"/>
      <c r="M105" s="77"/>
      <c r="N105" s="69"/>
      <c r="O105" s="69"/>
      <c r="P105" s="69"/>
      <c r="Q105" s="69"/>
      <c r="R105" s="69"/>
      <c r="S105" s="69"/>
    </row>
    <row r="106" spans="6:19">
      <c r="F106" s="69"/>
      <c r="G106" s="69"/>
      <c r="H106" s="69"/>
      <c r="I106" s="69"/>
      <c r="J106" s="77"/>
      <c r="K106" s="77"/>
      <c r="L106" s="77"/>
      <c r="M106" s="77"/>
      <c r="N106" s="69"/>
      <c r="O106" s="69"/>
      <c r="P106" s="69"/>
      <c r="Q106" s="69"/>
      <c r="R106" s="69"/>
      <c r="S106" s="69"/>
    </row>
    <row r="107" spans="6:19">
      <c r="F107" s="69"/>
      <c r="G107" s="69"/>
      <c r="H107" s="69"/>
      <c r="I107" s="69"/>
      <c r="J107" s="77"/>
      <c r="K107" s="77"/>
      <c r="L107" s="77"/>
      <c r="M107" s="77"/>
      <c r="N107" s="69"/>
      <c r="O107" s="69"/>
      <c r="P107" s="69"/>
      <c r="Q107" s="69"/>
      <c r="R107" s="69"/>
      <c r="S107" s="69"/>
    </row>
    <row r="108" spans="6:19">
      <c r="F108" s="69"/>
      <c r="G108" s="69"/>
      <c r="H108" s="69"/>
      <c r="I108" s="69"/>
      <c r="J108" s="77"/>
      <c r="K108" s="77"/>
      <c r="L108" s="77"/>
      <c r="M108" s="77"/>
      <c r="N108" s="69"/>
      <c r="O108" s="69"/>
      <c r="P108" s="69"/>
      <c r="Q108" s="69"/>
      <c r="R108" s="69"/>
      <c r="S108" s="69"/>
    </row>
    <row r="109" spans="6:19">
      <c r="F109" s="69"/>
      <c r="G109" s="69"/>
      <c r="H109" s="69"/>
      <c r="I109" s="69"/>
      <c r="J109" s="77"/>
      <c r="K109" s="77"/>
      <c r="L109" s="77"/>
      <c r="M109" s="77"/>
      <c r="N109" s="69"/>
      <c r="O109" s="69"/>
      <c r="P109" s="69"/>
      <c r="Q109" s="69"/>
      <c r="R109" s="69"/>
      <c r="S109" s="69"/>
    </row>
    <row r="110" spans="6:19">
      <c r="F110" s="69"/>
      <c r="G110" s="69"/>
      <c r="H110" s="69"/>
      <c r="I110" s="69"/>
      <c r="J110" s="77"/>
      <c r="K110" s="77"/>
      <c r="L110" s="77"/>
      <c r="M110" s="77"/>
      <c r="N110" s="69"/>
      <c r="O110" s="69"/>
      <c r="P110" s="69"/>
      <c r="Q110" s="69"/>
      <c r="R110" s="69"/>
      <c r="S110" s="69"/>
    </row>
    <row r="111" spans="6:19">
      <c r="F111" s="69"/>
      <c r="G111" s="69"/>
      <c r="H111" s="69"/>
      <c r="I111" s="69"/>
      <c r="J111" s="77"/>
      <c r="K111" s="77"/>
      <c r="L111" s="77"/>
      <c r="M111" s="77"/>
      <c r="N111" s="69"/>
      <c r="O111" s="69"/>
      <c r="P111" s="69"/>
      <c r="Q111" s="69"/>
      <c r="R111" s="69"/>
      <c r="S111" s="69"/>
    </row>
    <row r="112" spans="6:19">
      <c r="F112" s="69"/>
      <c r="G112" s="69"/>
      <c r="H112" s="69"/>
      <c r="I112" s="69"/>
      <c r="J112" s="77"/>
      <c r="K112" s="77"/>
      <c r="L112" s="77"/>
      <c r="M112" s="77"/>
      <c r="N112" s="69"/>
      <c r="O112" s="69"/>
      <c r="P112" s="69"/>
      <c r="Q112" s="69"/>
      <c r="R112" s="69"/>
      <c r="S112" s="69"/>
    </row>
    <row r="113" spans="6:19">
      <c r="F113" s="69"/>
      <c r="G113" s="69"/>
      <c r="H113" s="69"/>
      <c r="I113" s="69"/>
      <c r="J113" s="77"/>
      <c r="K113" s="77"/>
      <c r="L113" s="77"/>
      <c r="M113" s="77"/>
      <c r="N113" s="69"/>
      <c r="O113" s="69"/>
      <c r="P113" s="69"/>
      <c r="Q113" s="69"/>
      <c r="R113" s="69"/>
      <c r="S113" s="69"/>
    </row>
    <row r="114" spans="6:19">
      <c r="F114" s="69"/>
      <c r="G114" s="69"/>
      <c r="H114" s="69"/>
      <c r="I114" s="69"/>
      <c r="J114" s="77"/>
      <c r="K114" s="77"/>
      <c r="L114" s="77"/>
      <c r="M114" s="77"/>
      <c r="N114" s="69"/>
      <c r="O114" s="69"/>
      <c r="P114" s="69"/>
      <c r="Q114" s="69"/>
      <c r="R114" s="69"/>
      <c r="S114" s="69"/>
    </row>
    <row r="115" spans="6:19">
      <c r="F115" s="69"/>
      <c r="G115" s="69"/>
      <c r="H115" s="69"/>
      <c r="I115" s="69"/>
      <c r="J115" s="77"/>
      <c r="K115" s="77"/>
      <c r="L115" s="77"/>
      <c r="M115" s="77"/>
      <c r="N115" s="69"/>
      <c r="O115" s="69"/>
      <c r="P115" s="69"/>
      <c r="Q115" s="69"/>
      <c r="R115" s="69"/>
      <c r="S115" s="69"/>
    </row>
    <row r="116" spans="6:19">
      <c r="F116" s="69"/>
      <c r="G116" s="69"/>
      <c r="H116" s="69"/>
      <c r="I116" s="69"/>
      <c r="J116" s="77"/>
      <c r="K116" s="77"/>
      <c r="L116" s="77"/>
      <c r="M116" s="77"/>
      <c r="N116" s="69"/>
      <c r="O116" s="69"/>
      <c r="P116" s="69"/>
      <c r="Q116" s="69"/>
      <c r="R116" s="69"/>
      <c r="S116" s="69"/>
    </row>
    <row r="117" spans="6:19">
      <c r="F117" s="69"/>
      <c r="G117" s="69"/>
      <c r="H117" s="69"/>
      <c r="I117" s="69"/>
      <c r="J117" s="77"/>
      <c r="K117" s="77"/>
      <c r="L117" s="77"/>
      <c r="M117" s="77"/>
      <c r="N117" s="69"/>
      <c r="O117" s="69"/>
      <c r="P117" s="69"/>
      <c r="Q117" s="69"/>
      <c r="R117" s="69"/>
      <c r="S117" s="69"/>
    </row>
    <row r="118" spans="6:19">
      <c r="F118" s="69"/>
      <c r="G118" s="69"/>
      <c r="H118" s="69"/>
      <c r="I118" s="69"/>
      <c r="J118" s="77"/>
      <c r="K118" s="77"/>
      <c r="L118" s="77"/>
      <c r="M118" s="77"/>
      <c r="N118" s="69"/>
      <c r="O118" s="69"/>
      <c r="P118" s="69"/>
      <c r="Q118" s="69"/>
      <c r="R118" s="69"/>
      <c r="S118" s="69"/>
    </row>
    <row r="119" spans="6:19">
      <c r="F119" s="69"/>
      <c r="G119" s="69"/>
      <c r="H119" s="69"/>
      <c r="I119" s="69"/>
      <c r="J119" s="77"/>
      <c r="K119" s="77"/>
      <c r="L119" s="77"/>
      <c r="M119" s="77"/>
      <c r="N119" s="69"/>
      <c r="O119" s="69"/>
      <c r="P119" s="69"/>
      <c r="Q119" s="69"/>
      <c r="R119" s="69"/>
      <c r="S119" s="69"/>
    </row>
    <row r="120" spans="6:19">
      <c r="F120" s="69"/>
      <c r="G120" s="69"/>
      <c r="H120" s="69"/>
      <c r="I120" s="69"/>
      <c r="J120" s="77"/>
      <c r="K120" s="77"/>
      <c r="L120" s="77"/>
      <c r="M120" s="77"/>
      <c r="N120" s="69"/>
      <c r="O120" s="69"/>
      <c r="P120" s="69"/>
      <c r="Q120" s="69"/>
      <c r="R120" s="69"/>
      <c r="S120" s="69"/>
    </row>
    <row r="121" spans="6:19">
      <c r="F121" s="69"/>
      <c r="G121" s="69"/>
      <c r="H121" s="69"/>
      <c r="I121" s="69"/>
      <c r="J121" s="77"/>
      <c r="K121" s="77"/>
      <c r="L121" s="77"/>
      <c r="M121" s="77"/>
      <c r="N121" s="69"/>
      <c r="O121" s="69"/>
      <c r="P121" s="69"/>
      <c r="Q121" s="69"/>
      <c r="R121" s="69"/>
      <c r="S121" s="69"/>
    </row>
    <row r="122" spans="6:19">
      <c r="F122" s="69"/>
      <c r="G122" s="69"/>
      <c r="H122" s="69"/>
      <c r="I122" s="69"/>
      <c r="J122" s="77"/>
      <c r="K122" s="77"/>
      <c r="L122" s="77"/>
      <c r="M122" s="77"/>
      <c r="N122" s="69"/>
      <c r="O122" s="69"/>
      <c r="P122" s="69"/>
      <c r="Q122" s="69"/>
      <c r="R122" s="69"/>
      <c r="S122" s="69"/>
    </row>
    <row r="123" spans="6:19">
      <c r="F123" s="69"/>
      <c r="G123" s="69"/>
      <c r="H123" s="69"/>
      <c r="I123" s="69"/>
      <c r="J123" s="77"/>
      <c r="K123" s="77"/>
      <c r="L123" s="77"/>
      <c r="M123" s="77"/>
      <c r="N123" s="69"/>
      <c r="O123" s="69"/>
      <c r="P123" s="69"/>
      <c r="Q123" s="69"/>
      <c r="R123" s="69"/>
      <c r="S123" s="69"/>
    </row>
    <row r="124" spans="6:19">
      <c r="F124" s="69"/>
      <c r="G124" s="69"/>
      <c r="H124" s="69"/>
      <c r="I124" s="69"/>
      <c r="J124" s="77"/>
      <c r="K124" s="77"/>
      <c r="L124" s="77"/>
      <c r="M124" s="77"/>
      <c r="N124" s="69"/>
      <c r="O124" s="69"/>
      <c r="P124" s="69"/>
      <c r="Q124" s="69"/>
      <c r="R124" s="69"/>
      <c r="S124" s="69"/>
    </row>
    <row r="125" spans="6:19">
      <c r="F125" s="69"/>
      <c r="G125" s="69"/>
      <c r="H125" s="69"/>
      <c r="I125" s="69"/>
      <c r="J125" s="77"/>
      <c r="K125" s="77"/>
      <c r="L125" s="77"/>
      <c r="M125" s="77"/>
      <c r="N125" s="69"/>
      <c r="O125" s="69"/>
      <c r="P125" s="69"/>
      <c r="Q125" s="69"/>
      <c r="R125" s="69"/>
      <c r="S125" s="69"/>
    </row>
    <row r="126" spans="6:19">
      <c r="F126" s="69"/>
      <c r="G126" s="69"/>
      <c r="H126" s="69"/>
      <c r="I126" s="69"/>
      <c r="J126" s="77"/>
      <c r="K126" s="77"/>
      <c r="L126" s="77"/>
      <c r="M126" s="77"/>
      <c r="N126" s="69"/>
      <c r="O126" s="69"/>
      <c r="P126" s="69"/>
      <c r="Q126" s="69"/>
      <c r="R126" s="69"/>
      <c r="S126" s="69"/>
    </row>
    <row r="127" spans="6:19">
      <c r="F127" s="69"/>
      <c r="G127" s="69"/>
      <c r="H127" s="69"/>
      <c r="I127" s="69"/>
      <c r="J127" s="77"/>
      <c r="K127" s="77"/>
      <c r="L127" s="77"/>
      <c r="M127" s="77"/>
      <c r="N127" s="69"/>
      <c r="O127" s="69"/>
      <c r="P127" s="69"/>
      <c r="Q127" s="69"/>
      <c r="R127" s="69"/>
      <c r="S127" s="69"/>
    </row>
    <row r="128" spans="6:19">
      <c r="F128" s="69"/>
      <c r="G128" s="69"/>
      <c r="H128" s="69"/>
      <c r="I128" s="69"/>
      <c r="J128" s="77"/>
      <c r="K128" s="77"/>
      <c r="L128" s="77"/>
      <c r="M128" s="77"/>
      <c r="N128" s="69"/>
      <c r="O128" s="69"/>
      <c r="P128" s="69"/>
      <c r="Q128" s="69"/>
      <c r="R128" s="69"/>
      <c r="S128" s="69"/>
    </row>
    <row r="129" spans="6:19">
      <c r="F129" s="69"/>
      <c r="G129" s="69"/>
      <c r="H129" s="69"/>
      <c r="I129" s="69"/>
      <c r="J129" s="77"/>
      <c r="K129" s="77"/>
      <c r="L129" s="77"/>
      <c r="M129" s="77"/>
      <c r="N129" s="69"/>
      <c r="O129" s="69"/>
      <c r="P129" s="69"/>
      <c r="Q129" s="69"/>
      <c r="R129" s="69"/>
      <c r="S129" s="69"/>
    </row>
    <row r="130" spans="6:19">
      <c r="F130" s="69"/>
      <c r="G130" s="69"/>
      <c r="H130" s="69"/>
      <c r="I130" s="69"/>
      <c r="J130" s="77"/>
      <c r="K130" s="77"/>
      <c r="L130" s="77"/>
      <c r="M130" s="77"/>
      <c r="N130" s="69"/>
      <c r="O130" s="69"/>
      <c r="P130" s="69"/>
      <c r="Q130" s="69"/>
      <c r="R130" s="69"/>
      <c r="S130" s="69"/>
    </row>
    <row r="131" spans="6:19">
      <c r="F131" s="69"/>
      <c r="G131" s="69"/>
      <c r="H131" s="69"/>
      <c r="I131" s="69"/>
      <c r="J131" s="77"/>
      <c r="K131" s="77"/>
      <c r="L131" s="77"/>
      <c r="M131" s="77"/>
      <c r="N131" s="69"/>
      <c r="O131" s="69"/>
      <c r="P131" s="69"/>
      <c r="Q131" s="69"/>
      <c r="R131" s="69"/>
      <c r="S131" s="69"/>
    </row>
    <row r="132" spans="6:19">
      <c r="F132" s="69"/>
      <c r="G132" s="69"/>
      <c r="H132" s="69"/>
      <c r="I132" s="69"/>
      <c r="J132" s="77"/>
      <c r="K132" s="77"/>
      <c r="L132" s="77"/>
      <c r="M132" s="77"/>
      <c r="N132" s="69"/>
      <c r="O132" s="69"/>
      <c r="P132" s="69"/>
      <c r="Q132" s="69"/>
      <c r="R132" s="69"/>
      <c r="S132" s="69"/>
    </row>
    <row r="133" spans="6:19">
      <c r="F133" s="69"/>
      <c r="G133" s="69"/>
      <c r="H133" s="69"/>
      <c r="I133" s="69"/>
      <c r="J133" s="77"/>
      <c r="K133" s="77"/>
      <c r="L133" s="77"/>
      <c r="M133" s="77"/>
      <c r="N133" s="69"/>
      <c r="O133" s="69"/>
      <c r="P133" s="69"/>
      <c r="Q133" s="69"/>
      <c r="R133" s="69"/>
      <c r="S133" s="69"/>
    </row>
    <row r="134" spans="6:19">
      <c r="F134" s="69"/>
      <c r="G134" s="69"/>
      <c r="H134" s="69"/>
      <c r="I134" s="69"/>
      <c r="J134" s="77"/>
      <c r="K134" s="77"/>
      <c r="L134" s="77"/>
      <c r="M134" s="77"/>
      <c r="N134" s="69"/>
      <c r="O134" s="69"/>
      <c r="P134" s="69"/>
      <c r="Q134" s="69"/>
      <c r="R134" s="69"/>
      <c r="S134" s="69"/>
    </row>
    <row r="135" spans="6:19">
      <c r="F135" s="69"/>
      <c r="G135" s="69"/>
      <c r="H135" s="69"/>
      <c r="I135" s="69"/>
      <c r="J135" s="77"/>
      <c r="K135" s="77"/>
      <c r="L135" s="77"/>
      <c r="M135" s="77"/>
      <c r="N135" s="69"/>
      <c r="O135" s="69"/>
      <c r="P135" s="69"/>
      <c r="Q135" s="69"/>
      <c r="R135" s="69"/>
      <c r="S135" s="69"/>
    </row>
    <row r="136" spans="6:19">
      <c r="F136" s="69"/>
      <c r="G136" s="69"/>
      <c r="H136" s="69"/>
      <c r="I136" s="69"/>
      <c r="J136" s="77"/>
      <c r="K136" s="77"/>
      <c r="L136" s="77"/>
      <c r="M136" s="77"/>
      <c r="N136" s="69"/>
      <c r="O136" s="69"/>
      <c r="P136" s="69"/>
      <c r="Q136" s="69"/>
      <c r="R136" s="69"/>
      <c r="S136" s="69"/>
    </row>
    <row r="137" spans="6:19">
      <c r="F137" s="69"/>
      <c r="G137" s="69"/>
      <c r="H137" s="69"/>
      <c r="I137" s="69"/>
      <c r="J137" s="77"/>
      <c r="K137" s="77"/>
      <c r="L137" s="77"/>
      <c r="M137" s="77"/>
      <c r="N137" s="69"/>
      <c r="O137" s="69"/>
      <c r="P137" s="69"/>
      <c r="Q137" s="69"/>
      <c r="R137" s="69"/>
      <c r="S137" s="69"/>
    </row>
    <row r="138" spans="6:19">
      <c r="F138" s="69"/>
      <c r="G138" s="69"/>
      <c r="H138" s="69"/>
      <c r="I138" s="69"/>
      <c r="J138" s="77"/>
      <c r="K138" s="77"/>
      <c r="L138" s="77"/>
      <c r="M138" s="77"/>
      <c r="N138" s="69"/>
      <c r="O138" s="69"/>
      <c r="P138" s="69"/>
      <c r="Q138" s="69"/>
      <c r="R138" s="69"/>
      <c r="S138" s="69"/>
    </row>
    <row r="139" spans="6:19">
      <c r="F139" s="69"/>
      <c r="G139" s="69"/>
      <c r="H139" s="69"/>
      <c r="I139" s="69"/>
      <c r="J139" s="77"/>
      <c r="K139" s="77"/>
      <c r="L139" s="77"/>
      <c r="M139" s="77"/>
      <c r="N139" s="69"/>
      <c r="O139" s="69"/>
      <c r="P139" s="69"/>
      <c r="Q139" s="69"/>
      <c r="R139" s="69"/>
      <c r="S139" s="69"/>
    </row>
    <row r="140" spans="6:19">
      <c r="F140" s="69"/>
      <c r="G140" s="69"/>
      <c r="H140" s="69"/>
      <c r="I140" s="69"/>
      <c r="J140" s="77"/>
      <c r="K140" s="77"/>
      <c r="L140" s="77"/>
      <c r="M140" s="69"/>
      <c r="N140" s="69"/>
      <c r="O140" s="69"/>
      <c r="P140" s="69"/>
      <c r="Q140" s="69"/>
      <c r="R140" s="69"/>
      <c r="S140" s="69"/>
    </row>
    <row r="141" spans="6:19">
      <c r="F141" s="69"/>
      <c r="G141" s="69"/>
      <c r="H141" s="69"/>
      <c r="I141" s="69"/>
      <c r="J141" s="77"/>
      <c r="K141" s="77"/>
      <c r="L141" s="77"/>
      <c r="M141" s="69"/>
      <c r="N141" s="69"/>
      <c r="O141" s="69"/>
      <c r="P141" s="69"/>
      <c r="Q141" s="69"/>
      <c r="R141" s="69"/>
      <c r="S141" s="69"/>
    </row>
    <row r="142" spans="6:19">
      <c r="F142" s="69"/>
      <c r="G142" s="69"/>
      <c r="H142" s="69"/>
      <c r="I142" s="69"/>
      <c r="J142" s="77"/>
      <c r="K142" s="77"/>
      <c r="L142" s="77"/>
      <c r="M142" s="69"/>
      <c r="N142" s="69"/>
      <c r="O142" s="69"/>
      <c r="P142" s="69"/>
      <c r="Q142" s="69"/>
      <c r="R142" s="69"/>
      <c r="S142" s="69"/>
    </row>
    <row r="143" spans="6:19">
      <c r="F143" s="69"/>
      <c r="G143" s="69"/>
      <c r="H143" s="69"/>
      <c r="I143" s="69"/>
      <c r="J143" s="77"/>
      <c r="K143" s="77"/>
      <c r="L143" s="77"/>
      <c r="M143" s="69"/>
      <c r="N143" s="69"/>
      <c r="O143" s="69"/>
      <c r="P143" s="69"/>
      <c r="Q143" s="69"/>
      <c r="R143" s="69"/>
      <c r="S143" s="69"/>
    </row>
    <row r="144" spans="6:19">
      <c r="F144" s="69"/>
      <c r="G144" s="69"/>
      <c r="H144" s="69"/>
      <c r="I144" s="69"/>
      <c r="J144" s="77"/>
      <c r="K144" s="77"/>
      <c r="L144" s="77"/>
      <c r="M144" s="69"/>
      <c r="N144" s="69"/>
      <c r="O144" s="69"/>
      <c r="P144" s="69"/>
      <c r="Q144" s="69"/>
      <c r="R144" s="69"/>
      <c r="S144" s="69"/>
    </row>
    <row r="145" spans="6:19">
      <c r="F145" s="69"/>
      <c r="G145" s="69"/>
      <c r="H145" s="69"/>
      <c r="I145" s="69"/>
      <c r="J145" s="77"/>
      <c r="K145" s="77"/>
      <c r="L145" s="77"/>
      <c r="M145" s="69"/>
      <c r="N145" s="69"/>
      <c r="O145" s="69"/>
      <c r="P145" s="69"/>
      <c r="Q145" s="69"/>
      <c r="R145" s="69"/>
      <c r="S145" s="69"/>
    </row>
    <row r="146" spans="6:19">
      <c r="F146" s="69"/>
      <c r="G146" s="69"/>
      <c r="H146" s="69"/>
      <c r="I146" s="69"/>
      <c r="J146" s="77"/>
      <c r="K146" s="77"/>
      <c r="L146" s="77"/>
      <c r="M146" s="69"/>
      <c r="N146" s="69"/>
      <c r="O146" s="69"/>
      <c r="P146" s="69"/>
      <c r="Q146" s="69"/>
      <c r="R146" s="69"/>
      <c r="S146" s="69"/>
    </row>
    <row r="147" spans="6:19">
      <c r="F147" s="69"/>
      <c r="G147" s="69"/>
      <c r="H147" s="69"/>
      <c r="I147" s="69"/>
      <c r="J147" s="77"/>
      <c r="K147" s="77"/>
      <c r="L147" s="77"/>
      <c r="M147" s="69"/>
      <c r="N147" s="69"/>
      <c r="O147" s="69"/>
      <c r="P147" s="69"/>
      <c r="Q147" s="69"/>
      <c r="R147" s="69"/>
      <c r="S147" s="69"/>
    </row>
    <row r="148" spans="6:19">
      <c r="F148" s="69"/>
      <c r="G148" s="69"/>
      <c r="H148" s="69"/>
      <c r="I148" s="69"/>
      <c r="J148" s="77"/>
      <c r="K148" s="77"/>
      <c r="L148" s="77"/>
      <c r="M148" s="69"/>
      <c r="N148" s="69"/>
      <c r="O148" s="69"/>
      <c r="P148" s="69"/>
      <c r="Q148" s="69"/>
      <c r="R148" s="69"/>
      <c r="S148" s="69"/>
    </row>
    <row r="149" spans="6:19">
      <c r="F149" s="69"/>
      <c r="G149" s="69"/>
      <c r="H149" s="69"/>
      <c r="I149" s="69"/>
      <c r="J149" s="77"/>
      <c r="K149" s="77"/>
      <c r="L149" s="77"/>
      <c r="M149" s="69"/>
      <c r="N149" s="69"/>
      <c r="O149" s="69"/>
      <c r="P149" s="69"/>
      <c r="Q149" s="69"/>
      <c r="R149" s="69"/>
      <c r="S149" s="69"/>
    </row>
    <row r="150" spans="6:19">
      <c r="F150" s="69"/>
      <c r="G150" s="69"/>
      <c r="H150" s="69"/>
      <c r="I150" s="69"/>
      <c r="J150" s="77"/>
      <c r="K150" s="77"/>
      <c r="L150" s="77"/>
      <c r="M150" s="69"/>
      <c r="N150" s="69"/>
      <c r="O150" s="69"/>
      <c r="P150" s="69"/>
      <c r="Q150" s="69"/>
      <c r="R150" s="69"/>
      <c r="S150" s="69"/>
    </row>
    <row r="151" spans="6:19">
      <c r="F151" s="69"/>
      <c r="G151" s="69"/>
      <c r="H151" s="69"/>
      <c r="I151" s="69"/>
      <c r="J151" s="77"/>
      <c r="K151" s="77"/>
      <c r="L151" s="77"/>
      <c r="M151" s="69"/>
      <c r="N151" s="69"/>
      <c r="O151" s="69"/>
      <c r="P151" s="69"/>
      <c r="Q151" s="69"/>
      <c r="R151" s="69"/>
      <c r="S151" s="69"/>
    </row>
    <row r="152" spans="6:19">
      <c r="F152" s="69"/>
      <c r="G152" s="69"/>
      <c r="H152" s="69"/>
      <c r="I152" s="69"/>
      <c r="J152" s="77"/>
      <c r="K152" s="77"/>
      <c r="L152" s="77"/>
      <c r="M152" s="69"/>
      <c r="N152" s="69"/>
      <c r="O152" s="69"/>
      <c r="P152" s="69"/>
      <c r="Q152" s="69"/>
      <c r="R152" s="69"/>
      <c r="S152" s="69"/>
    </row>
    <row r="153" spans="6:19">
      <c r="F153" s="69"/>
      <c r="G153" s="69"/>
      <c r="H153" s="69"/>
      <c r="I153" s="69"/>
      <c r="J153" s="77"/>
      <c r="K153" s="77"/>
      <c r="L153" s="77"/>
      <c r="M153" s="69"/>
      <c r="N153" s="69"/>
      <c r="O153" s="69"/>
      <c r="P153" s="69"/>
      <c r="Q153" s="69"/>
      <c r="R153" s="69"/>
      <c r="S153" s="69"/>
    </row>
    <row r="154" spans="6:19">
      <c r="F154" s="69"/>
      <c r="G154" s="69"/>
      <c r="H154" s="69"/>
      <c r="I154" s="69"/>
      <c r="J154" s="77"/>
      <c r="K154" s="77"/>
      <c r="L154" s="77"/>
      <c r="M154" s="69"/>
      <c r="N154" s="69"/>
      <c r="O154" s="69"/>
      <c r="P154" s="69"/>
      <c r="Q154" s="69"/>
      <c r="R154" s="69"/>
      <c r="S154" s="69"/>
    </row>
    <row r="155" spans="6:19">
      <c r="F155" s="69"/>
      <c r="G155" s="69"/>
      <c r="H155" s="69"/>
      <c r="I155" s="69"/>
      <c r="J155" s="77"/>
      <c r="K155" s="77"/>
      <c r="L155" s="77"/>
      <c r="M155" s="69"/>
      <c r="N155" s="69"/>
      <c r="O155" s="69"/>
      <c r="P155" s="69"/>
      <c r="Q155" s="69"/>
      <c r="R155" s="69"/>
      <c r="S155" s="69"/>
    </row>
    <row r="156" spans="6:19">
      <c r="F156" s="69"/>
      <c r="G156" s="69"/>
      <c r="H156" s="69"/>
      <c r="I156" s="69"/>
      <c r="J156" s="77"/>
      <c r="K156" s="77"/>
      <c r="L156" s="77"/>
      <c r="M156" s="69"/>
      <c r="N156" s="69"/>
      <c r="O156" s="69"/>
      <c r="P156" s="69"/>
      <c r="Q156" s="69"/>
      <c r="R156" s="69"/>
      <c r="S156" s="69"/>
    </row>
    <row r="157" spans="6:19">
      <c r="F157" s="69"/>
      <c r="G157" s="69"/>
      <c r="H157" s="69"/>
      <c r="I157" s="69"/>
      <c r="J157" s="77"/>
      <c r="K157" s="77"/>
      <c r="L157" s="77"/>
      <c r="M157" s="69"/>
      <c r="N157" s="69"/>
      <c r="O157" s="69"/>
      <c r="P157" s="69"/>
      <c r="Q157" s="69"/>
      <c r="R157" s="69"/>
      <c r="S157" s="69"/>
    </row>
    <row r="158" spans="6:19">
      <c r="F158" s="69"/>
      <c r="G158" s="69"/>
      <c r="H158" s="69"/>
      <c r="I158" s="69"/>
      <c r="J158" s="77"/>
      <c r="K158" s="77"/>
      <c r="L158" s="77"/>
      <c r="M158" s="69"/>
      <c r="N158" s="69"/>
      <c r="O158" s="69"/>
      <c r="P158" s="69"/>
      <c r="Q158" s="69"/>
      <c r="R158" s="69"/>
      <c r="S158" s="69"/>
    </row>
    <row r="159" spans="6:19">
      <c r="F159" s="69"/>
      <c r="G159" s="69"/>
      <c r="H159" s="69"/>
      <c r="I159" s="69"/>
      <c r="J159" s="77"/>
      <c r="K159" s="77"/>
      <c r="L159" s="77"/>
      <c r="M159" s="69"/>
      <c r="N159" s="69"/>
      <c r="O159" s="69"/>
      <c r="P159" s="69"/>
      <c r="Q159" s="69"/>
      <c r="R159" s="69"/>
      <c r="S159" s="69"/>
    </row>
    <row r="160" spans="6:19">
      <c r="F160" s="69"/>
      <c r="G160" s="69"/>
      <c r="H160" s="69"/>
      <c r="I160" s="69"/>
      <c r="J160" s="77"/>
      <c r="K160" s="77"/>
      <c r="L160" s="77"/>
      <c r="M160" s="69"/>
      <c r="N160" s="69"/>
      <c r="O160" s="69"/>
      <c r="P160" s="69"/>
      <c r="Q160" s="69"/>
      <c r="R160" s="69"/>
      <c r="S160" s="69"/>
    </row>
    <row r="161" spans="6:19">
      <c r="F161" s="69"/>
      <c r="G161" s="69"/>
      <c r="H161" s="69"/>
      <c r="I161" s="69"/>
      <c r="J161" s="77"/>
      <c r="K161" s="77"/>
      <c r="L161" s="77"/>
      <c r="M161" s="69"/>
      <c r="N161" s="69"/>
      <c r="O161" s="69"/>
      <c r="P161" s="69"/>
      <c r="Q161" s="69"/>
      <c r="R161" s="69"/>
      <c r="S161" s="69"/>
    </row>
    <row r="162" spans="6:19">
      <c r="F162" s="69"/>
      <c r="G162" s="69"/>
      <c r="H162" s="69"/>
      <c r="I162" s="69"/>
      <c r="J162" s="77"/>
      <c r="K162" s="77"/>
      <c r="L162" s="77"/>
      <c r="M162" s="69"/>
      <c r="N162" s="69"/>
      <c r="O162" s="69"/>
      <c r="P162" s="69"/>
      <c r="Q162" s="69"/>
      <c r="R162" s="69"/>
      <c r="S162" s="69"/>
    </row>
    <row r="163" spans="6:19">
      <c r="F163" s="69"/>
      <c r="G163" s="69"/>
      <c r="H163" s="69"/>
      <c r="I163" s="69"/>
      <c r="J163" s="77"/>
      <c r="K163" s="77"/>
      <c r="L163" s="77"/>
      <c r="M163" s="69"/>
      <c r="N163" s="69"/>
      <c r="O163" s="69"/>
      <c r="P163" s="69"/>
      <c r="Q163" s="69"/>
      <c r="R163" s="69"/>
      <c r="S163" s="69"/>
    </row>
    <row r="164" spans="6:19">
      <c r="F164" s="69"/>
      <c r="G164" s="69"/>
      <c r="H164" s="69"/>
      <c r="I164" s="69"/>
      <c r="J164" s="77"/>
      <c r="K164" s="77"/>
      <c r="L164" s="77"/>
      <c r="M164" s="69"/>
      <c r="N164" s="69"/>
      <c r="O164" s="69"/>
      <c r="P164" s="69"/>
      <c r="Q164" s="69"/>
      <c r="R164" s="69"/>
      <c r="S164" s="69"/>
    </row>
    <row r="165" spans="6:19">
      <c r="F165" s="69"/>
      <c r="G165" s="69"/>
      <c r="H165" s="69"/>
      <c r="I165" s="69"/>
      <c r="J165" s="77"/>
      <c r="K165" s="77"/>
      <c r="L165" s="77"/>
      <c r="M165" s="69"/>
      <c r="N165" s="69"/>
      <c r="O165" s="69"/>
      <c r="P165" s="69"/>
      <c r="Q165" s="69"/>
      <c r="R165" s="69"/>
      <c r="S165" s="69"/>
    </row>
    <row r="166" spans="6:19">
      <c r="F166" s="69"/>
      <c r="G166" s="69"/>
      <c r="H166" s="69"/>
      <c r="I166" s="69"/>
      <c r="J166" s="77"/>
      <c r="K166" s="77"/>
      <c r="L166" s="77"/>
      <c r="M166" s="69"/>
      <c r="N166" s="69"/>
      <c r="O166" s="69"/>
      <c r="P166" s="69"/>
      <c r="Q166" s="69"/>
      <c r="R166" s="69"/>
      <c r="S166" s="69"/>
    </row>
    <row r="167" spans="6:19">
      <c r="F167" s="69"/>
      <c r="G167" s="69"/>
      <c r="H167" s="69"/>
      <c r="I167" s="69"/>
      <c r="J167" s="77"/>
      <c r="K167" s="77"/>
      <c r="L167" s="77"/>
      <c r="M167" s="69"/>
      <c r="N167" s="69"/>
      <c r="O167" s="69"/>
      <c r="P167" s="69"/>
      <c r="Q167" s="69"/>
      <c r="R167" s="69"/>
      <c r="S167" s="69"/>
    </row>
    <row r="168" spans="6:19">
      <c r="F168" s="69"/>
      <c r="G168" s="69"/>
      <c r="H168" s="69"/>
      <c r="I168" s="69"/>
      <c r="J168" s="77"/>
      <c r="K168" s="77"/>
      <c r="L168" s="77"/>
      <c r="M168" s="69"/>
      <c r="N168" s="69"/>
      <c r="O168" s="69"/>
      <c r="P168" s="69"/>
      <c r="Q168" s="69"/>
      <c r="R168" s="69"/>
      <c r="S168" s="69"/>
    </row>
    <row r="169" spans="6:19">
      <c r="F169" s="69"/>
      <c r="G169" s="69"/>
      <c r="H169" s="69"/>
      <c r="I169" s="69"/>
      <c r="J169" s="77"/>
      <c r="K169" s="77"/>
      <c r="L169" s="77"/>
      <c r="M169" s="69"/>
      <c r="N169" s="69"/>
      <c r="O169" s="69"/>
      <c r="P169" s="69"/>
      <c r="Q169" s="69"/>
      <c r="R169" s="69"/>
      <c r="S169" s="69"/>
    </row>
    <row r="170" spans="6:19">
      <c r="F170" s="69"/>
      <c r="G170" s="69"/>
      <c r="H170" s="69"/>
      <c r="I170" s="69"/>
      <c r="J170" s="77"/>
      <c r="K170" s="77"/>
      <c r="L170" s="77"/>
      <c r="M170" s="69"/>
      <c r="N170" s="69"/>
      <c r="O170" s="69"/>
      <c r="P170" s="69"/>
      <c r="Q170" s="69"/>
      <c r="R170" s="69"/>
      <c r="S170" s="69"/>
    </row>
    <row r="171" spans="6:19">
      <c r="F171" s="69"/>
      <c r="G171" s="69"/>
      <c r="H171" s="69"/>
      <c r="I171" s="69"/>
      <c r="J171" s="77"/>
      <c r="K171" s="77"/>
      <c r="L171" s="77"/>
      <c r="M171" s="69"/>
      <c r="N171" s="69"/>
      <c r="O171" s="69"/>
      <c r="P171" s="69"/>
      <c r="Q171" s="69"/>
      <c r="R171" s="69"/>
      <c r="S171" s="69"/>
    </row>
    <row r="172" spans="6:19">
      <c r="F172" s="69"/>
      <c r="G172" s="69"/>
      <c r="H172" s="69"/>
      <c r="I172" s="69"/>
      <c r="J172" s="77"/>
      <c r="K172" s="77"/>
      <c r="L172" s="77"/>
      <c r="M172" s="69"/>
      <c r="N172" s="69"/>
      <c r="O172" s="69"/>
      <c r="P172" s="69"/>
      <c r="Q172" s="69"/>
      <c r="R172" s="69"/>
      <c r="S172" s="69"/>
    </row>
    <row r="173" spans="6:19">
      <c r="F173" s="69"/>
      <c r="G173" s="69"/>
      <c r="H173" s="69"/>
      <c r="I173" s="69"/>
      <c r="J173" s="77"/>
      <c r="K173" s="77"/>
      <c r="L173" s="77"/>
      <c r="M173" s="69"/>
      <c r="N173" s="69"/>
      <c r="O173" s="69"/>
      <c r="P173" s="69"/>
      <c r="Q173" s="69"/>
      <c r="R173" s="69"/>
      <c r="S173" s="69"/>
    </row>
    <row r="174" spans="6:19">
      <c r="F174" s="69"/>
      <c r="G174" s="69"/>
      <c r="H174" s="69"/>
      <c r="I174" s="69"/>
      <c r="J174" s="77"/>
      <c r="K174" s="77"/>
      <c r="L174" s="77"/>
      <c r="M174" s="69"/>
      <c r="N174" s="69"/>
      <c r="O174" s="69"/>
      <c r="P174" s="69"/>
      <c r="Q174" s="69"/>
      <c r="R174" s="69"/>
      <c r="S174" s="69"/>
    </row>
    <row r="175" spans="6:19">
      <c r="F175" s="69"/>
      <c r="G175" s="69"/>
      <c r="H175" s="69"/>
      <c r="I175" s="69"/>
      <c r="J175" s="77"/>
      <c r="K175" s="77"/>
      <c r="L175" s="77"/>
      <c r="M175" s="69"/>
      <c r="N175" s="69"/>
      <c r="O175" s="69"/>
      <c r="P175" s="69"/>
      <c r="Q175" s="69"/>
      <c r="R175" s="69"/>
      <c r="S175" s="69"/>
    </row>
    <row r="176" spans="6:19">
      <c r="F176" s="69"/>
      <c r="G176" s="69"/>
      <c r="H176" s="69"/>
      <c r="I176" s="69"/>
      <c r="J176" s="77"/>
      <c r="K176" s="77"/>
      <c r="L176" s="77"/>
      <c r="M176" s="69"/>
      <c r="N176" s="69"/>
      <c r="O176" s="69"/>
      <c r="P176" s="69"/>
      <c r="Q176" s="69"/>
      <c r="R176" s="69"/>
      <c r="S176" s="69"/>
    </row>
    <row r="177" spans="6:19">
      <c r="F177" s="69"/>
      <c r="G177" s="69"/>
      <c r="H177" s="69"/>
      <c r="I177" s="69"/>
      <c r="J177" s="77"/>
      <c r="K177" s="77"/>
      <c r="L177" s="77"/>
      <c r="M177" s="69"/>
      <c r="N177" s="69"/>
      <c r="O177" s="69"/>
      <c r="P177" s="69"/>
      <c r="Q177" s="69"/>
      <c r="R177" s="69"/>
      <c r="S177" s="69"/>
    </row>
    <row r="178" spans="6:19">
      <c r="F178" s="69"/>
      <c r="G178" s="69"/>
      <c r="H178" s="69"/>
      <c r="I178" s="69"/>
      <c r="J178" s="77"/>
      <c r="K178" s="77"/>
      <c r="L178" s="77"/>
      <c r="M178" s="69"/>
      <c r="N178" s="69"/>
      <c r="O178" s="69"/>
      <c r="P178" s="69"/>
      <c r="Q178" s="69"/>
      <c r="R178" s="69"/>
      <c r="S178" s="69"/>
    </row>
    <row r="179" spans="6:19">
      <c r="F179" s="69"/>
      <c r="G179" s="69"/>
      <c r="H179" s="69"/>
      <c r="I179" s="69"/>
      <c r="J179" s="77"/>
      <c r="K179" s="77"/>
      <c r="L179" s="77"/>
      <c r="M179" s="69"/>
      <c r="N179" s="69"/>
      <c r="O179" s="69"/>
      <c r="P179" s="69"/>
      <c r="Q179" s="69"/>
      <c r="R179" s="69"/>
      <c r="S179" s="69"/>
    </row>
    <row r="180" spans="6:19">
      <c r="F180" s="69"/>
      <c r="G180" s="69"/>
      <c r="H180" s="69"/>
      <c r="I180" s="69"/>
      <c r="J180" s="77"/>
      <c r="K180" s="77"/>
      <c r="L180" s="77"/>
      <c r="M180" s="69"/>
      <c r="N180" s="69"/>
      <c r="O180" s="69"/>
      <c r="P180" s="69"/>
      <c r="Q180" s="69"/>
      <c r="R180" s="69"/>
      <c r="S180" s="69"/>
    </row>
    <row r="181" spans="6:19">
      <c r="F181" s="69"/>
      <c r="G181" s="69"/>
      <c r="H181" s="69"/>
      <c r="I181" s="69"/>
      <c r="J181" s="77"/>
      <c r="K181" s="77"/>
      <c r="L181" s="77"/>
      <c r="M181" s="69"/>
      <c r="N181" s="69"/>
      <c r="O181" s="69"/>
      <c r="P181" s="69"/>
      <c r="Q181" s="69"/>
      <c r="R181" s="69"/>
      <c r="S181" s="69"/>
    </row>
    <row r="182" spans="6:19">
      <c r="F182" s="69"/>
      <c r="G182" s="69"/>
      <c r="H182" s="69"/>
      <c r="I182" s="69"/>
      <c r="J182" s="77"/>
      <c r="K182" s="77"/>
      <c r="L182" s="77"/>
      <c r="M182" s="69"/>
      <c r="N182" s="69"/>
      <c r="O182" s="69"/>
      <c r="P182" s="69"/>
      <c r="Q182" s="69"/>
      <c r="R182" s="69"/>
      <c r="S182" s="69"/>
    </row>
    <row r="183" spans="6:19">
      <c r="F183" s="69"/>
      <c r="G183" s="69"/>
      <c r="H183" s="69"/>
      <c r="I183" s="69"/>
      <c r="J183" s="77"/>
      <c r="K183" s="77"/>
      <c r="L183" s="77"/>
      <c r="M183" s="69"/>
      <c r="N183" s="69"/>
      <c r="O183" s="69"/>
      <c r="P183" s="69"/>
      <c r="Q183" s="69"/>
      <c r="R183" s="69"/>
      <c r="S183" s="69"/>
    </row>
    <row r="184" spans="6:19">
      <c r="F184" s="69"/>
      <c r="G184" s="69"/>
      <c r="H184" s="69"/>
      <c r="I184" s="69"/>
      <c r="J184" s="77"/>
      <c r="K184" s="77"/>
      <c r="L184" s="77"/>
      <c r="M184" s="69"/>
      <c r="N184" s="69"/>
      <c r="O184" s="69"/>
      <c r="P184" s="69"/>
      <c r="Q184" s="69"/>
      <c r="R184" s="69"/>
      <c r="S184" s="69"/>
    </row>
    <row r="185" spans="6:19">
      <c r="F185" s="69"/>
      <c r="G185" s="69"/>
      <c r="H185" s="69"/>
      <c r="I185" s="69"/>
      <c r="J185" s="77"/>
      <c r="K185" s="77"/>
      <c r="L185" s="77"/>
      <c r="M185" s="69"/>
      <c r="N185" s="69"/>
      <c r="O185" s="69"/>
      <c r="P185" s="69"/>
      <c r="Q185" s="69"/>
      <c r="R185" s="69"/>
      <c r="S185" s="69"/>
    </row>
    <row r="186" spans="6:19">
      <c r="F186" s="69"/>
      <c r="G186" s="69"/>
      <c r="H186" s="69"/>
      <c r="I186" s="69"/>
      <c r="J186" s="77"/>
      <c r="K186" s="77"/>
      <c r="L186" s="77"/>
      <c r="M186" s="69"/>
      <c r="N186" s="69"/>
      <c r="O186" s="69"/>
      <c r="P186" s="69"/>
      <c r="Q186" s="69"/>
      <c r="R186" s="69"/>
      <c r="S186" s="69"/>
    </row>
    <row r="187" spans="6:19">
      <c r="F187" s="69"/>
      <c r="G187" s="69"/>
      <c r="H187" s="69"/>
      <c r="I187" s="69"/>
      <c r="J187" s="77"/>
      <c r="K187" s="77"/>
      <c r="L187" s="77"/>
      <c r="M187" s="69"/>
      <c r="N187" s="69"/>
      <c r="O187" s="69"/>
      <c r="P187" s="69"/>
      <c r="Q187" s="69"/>
      <c r="R187" s="69"/>
      <c r="S187" s="69"/>
    </row>
    <row r="188" spans="6:19">
      <c r="F188" s="69"/>
      <c r="G188" s="69"/>
      <c r="H188" s="69"/>
      <c r="I188" s="69"/>
      <c r="J188" s="77"/>
      <c r="K188" s="77"/>
      <c r="L188" s="77"/>
      <c r="M188" s="69"/>
      <c r="N188" s="69"/>
      <c r="O188" s="69"/>
      <c r="P188" s="69"/>
      <c r="Q188" s="69"/>
      <c r="R188" s="69"/>
      <c r="S188" s="69"/>
    </row>
    <row r="189" spans="6:19">
      <c r="F189" s="69"/>
      <c r="G189" s="69"/>
      <c r="H189" s="69"/>
      <c r="I189" s="69"/>
      <c r="J189" s="77"/>
      <c r="K189" s="77"/>
      <c r="L189" s="77"/>
      <c r="M189" s="69"/>
      <c r="N189" s="69"/>
      <c r="O189" s="69"/>
      <c r="P189" s="69"/>
      <c r="Q189" s="69"/>
      <c r="R189" s="69"/>
      <c r="S189" s="69"/>
    </row>
    <row r="190" spans="6:19">
      <c r="F190" s="69"/>
      <c r="G190" s="69"/>
      <c r="H190" s="69"/>
      <c r="I190" s="69"/>
      <c r="J190" s="77"/>
      <c r="K190" s="77"/>
      <c r="L190" s="77"/>
      <c r="M190" s="69"/>
      <c r="N190" s="69"/>
      <c r="O190" s="69"/>
      <c r="P190" s="69"/>
      <c r="Q190" s="69"/>
      <c r="R190" s="69"/>
      <c r="S190" s="69"/>
    </row>
    <row r="191" spans="6:19">
      <c r="F191" s="69"/>
      <c r="G191" s="69"/>
      <c r="H191" s="69"/>
      <c r="I191" s="69"/>
      <c r="J191" s="77"/>
      <c r="K191" s="77"/>
      <c r="L191" s="77"/>
      <c r="M191" s="69"/>
      <c r="N191" s="69"/>
      <c r="O191" s="69"/>
      <c r="P191" s="69"/>
      <c r="Q191" s="69"/>
      <c r="R191" s="69"/>
      <c r="S191" s="69"/>
    </row>
    <row r="192" spans="6:19">
      <c r="F192" s="69"/>
      <c r="G192" s="69"/>
      <c r="H192" s="69"/>
      <c r="I192" s="69"/>
      <c r="J192" s="77"/>
      <c r="K192" s="77"/>
      <c r="L192" s="77"/>
      <c r="M192" s="69"/>
      <c r="N192" s="69"/>
      <c r="O192" s="69"/>
      <c r="P192" s="69"/>
      <c r="Q192" s="69"/>
      <c r="R192" s="69"/>
      <c r="S192" s="69"/>
    </row>
    <row r="193" spans="6:19">
      <c r="F193" s="69"/>
      <c r="G193" s="69"/>
      <c r="H193" s="69"/>
      <c r="I193" s="69"/>
      <c r="J193" s="77"/>
      <c r="K193" s="77"/>
      <c r="L193" s="77"/>
      <c r="M193" s="69"/>
      <c r="N193" s="69"/>
      <c r="O193" s="69"/>
      <c r="P193" s="69"/>
      <c r="Q193" s="69"/>
      <c r="R193" s="69"/>
      <c r="S193" s="69"/>
    </row>
    <row r="194" spans="6:19">
      <c r="F194" s="69"/>
      <c r="G194" s="69"/>
      <c r="H194" s="69"/>
      <c r="I194" s="69"/>
      <c r="J194" s="77"/>
      <c r="K194" s="77"/>
      <c r="L194" s="77"/>
      <c r="M194" s="69"/>
      <c r="N194" s="69"/>
      <c r="O194" s="69"/>
      <c r="P194" s="69"/>
      <c r="Q194" s="69"/>
      <c r="R194" s="69"/>
      <c r="S194" s="69"/>
    </row>
    <row r="195" spans="6:19">
      <c r="F195" s="69"/>
      <c r="G195" s="69"/>
      <c r="H195" s="69"/>
      <c r="I195" s="69"/>
      <c r="J195" s="77"/>
      <c r="K195" s="77"/>
      <c r="L195" s="77"/>
      <c r="M195" s="69"/>
      <c r="N195" s="69"/>
      <c r="O195" s="69"/>
      <c r="P195" s="69"/>
      <c r="Q195" s="69"/>
      <c r="R195" s="69"/>
      <c r="S195" s="69"/>
    </row>
    <row r="196" spans="6:19">
      <c r="F196" s="69"/>
      <c r="G196" s="69"/>
      <c r="H196" s="69"/>
      <c r="I196" s="69"/>
      <c r="J196" s="77"/>
      <c r="K196" s="77"/>
      <c r="L196" s="77"/>
      <c r="M196" s="69"/>
      <c r="N196" s="69"/>
      <c r="O196" s="69"/>
      <c r="P196" s="69"/>
      <c r="Q196" s="69"/>
      <c r="R196" s="69"/>
      <c r="S196" s="69"/>
    </row>
    <row r="197" spans="6:19">
      <c r="I197" s="69"/>
      <c r="J197" s="77"/>
      <c r="K197" s="77"/>
      <c r="L197" s="77"/>
      <c r="M197" s="69"/>
      <c r="N197" s="69"/>
      <c r="O197" s="69"/>
    </row>
    <row r="198" spans="6:19">
      <c r="I198" s="69"/>
      <c r="J198" s="77"/>
      <c r="K198" s="77"/>
      <c r="L198" s="77"/>
      <c r="M198" s="69"/>
      <c r="N198" s="69"/>
      <c r="O198" s="69"/>
    </row>
    <row r="199" spans="6:19">
      <c r="I199" s="69"/>
      <c r="J199" s="77"/>
      <c r="K199" s="77"/>
      <c r="L199" s="69"/>
      <c r="M199" s="69"/>
      <c r="N199" s="69"/>
      <c r="O199" s="69"/>
    </row>
    <row r="200" spans="6:19">
      <c r="I200" s="69"/>
      <c r="J200" s="77"/>
      <c r="K200" s="77"/>
      <c r="L200" s="69"/>
      <c r="M200" s="69"/>
      <c r="N200" s="69"/>
      <c r="O200" s="69"/>
    </row>
    <row r="201" spans="6:19">
      <c r="I201" s="69"/>
      <c r="J201" s="77"/>
      <c r="K201" s="77"/>
      <c r="L201" s="69"/>
      <c r="M201" s="69"/>
      <c r="N201" s="69"/>
      <c r="O201" s="69"/>
    </row>
    <row r="202" spans="6:19">
      <c r="I202" s="69"/>
      <c r="J202" s="77"/>
      <c r="K202" s="77"/>
      <c r="L202" s="69"/>
      <c r="M202" s="69"/>
      <c r="N202" s="69"/>
      <c r="O202" s="69"/>
    </row>
    <row r="203" spans="6:19">
      <c r="I203" s="69"/>
      <c r="J203" s="77"/>
      <c r="K203" s="77"/>
      <c r="L203" s="69"/>
      <c r="M203" s="69"/>
      <c r="N203" s="69"/>
      <c r="O203" s="69"/>
    </row>
    <row r="204" spans="6:19">
      <c r="I204" s="69"/>
      <c r="J204" s="77"/>
      <c r="K204" s="77"/>
      <c r="L204" s="69"/>
      <c r="M204" s="69"/>
      <c r="N204" s="69"/>
      <c r="O204" s="69"/>
    </row>
    <row r="205" spans="6:19">
      <c r="I205" s="69"/>
      <c r="J205" s="77"/>
      <c r="K205" s="77"/>
      <c r="L205" s="69"/>
      <c r="M205" s="69"/>
      <c r="N205" s="69"/>
      <c r="O205" s="69"/>
    </row>
    <row r="206" spans="6:19">
      <c r="I206" s="69"/>
      <c r="J206" s="77"/>
      <c r="K206" s="77"/>
      <c r="L206" s="69"/>
      <c r="M206" s="69"/>
      <c r="N206" s="69"/>
      <c r="O206" s="69"/>
    </row>
    <row r="207" spans="6:19">
      <c r="I207" s="69"/>
      <c r="J207" s="77"/>
      <c r="K207" s="77"/>
      <c r="L207" s="69"/>
      <c r="M207" s="69"/>
      <c r="N207" s="69"/>
      <c r="O207" s="69"/>
    </row>
    <row r="208" spans="6:19">
      <c r="I208" s="69"/>
      <c r="J208" s="77"/>
      <c r="K208" s="77"/>
      <c r="L208" s="69"/>
      <c r="M208" s="69"/>
      <c r="N208" s="69"/>
      <c r="O208" s="69"/>
    </row>
    <row r="209" spans="9:15">
      <c r="I209" s="69"/>
      <c r="J209" s="77"/>
      <c r="K209" s="77"/>
      <c r="L209" s="69"/>
      <c r="M209" s="69"/>
      <c r="N209" s="69"/>
      <c r="O209" s="69"/>
    </row>
    <row r="210" spans="9:15">
      <c r="I210" s="69"/>
      <c r="J210" s="77"/>
      <c r="K210" s="77"/>
      <c r="L210" s="69"/>
      <c r="M210" s="69"/>
      <c r="N210" s="69"/>
      <c r="O210" s="69"/>
    </row>
    <row r="211" spans="9:15">
      <c r="I211" s="69"/>
      <c r="J211" s="77"/>
      <c r="K211" s="77"/>
      <c r="L211" s="69"/>
      <c r="M211" s="69"/>
      <c r="N211" s="69"/>
      <c r="O211" s="69"/>
    </row>
    <row r="212" spans="9:15">
      <c r="I212" s="69"/>
      <c r="J212" s="77"/>
      <c r="K212" s="77"/>
      <c r="L212" s="69"/>
      <c r="M212" s="69"/>
      <c r="N212" s="69"/>
      <c r="O212" s="69"/>
    </row>
    <row r="213" spans="9:15">
      <c r="I213" s="69"/>
      <c r="J213" s="77"/>
      <c r="K213" s="77"/>
      <c r="L213" s="69"/>
      <c r="M213" s="69"/>
      <c r="N213" s="69"/>
      <c r="O213" s="69"/>
    </row>
    <row r="214" spans="9:15">
      <c r="I214" s="69"/>
      <c r="J214" s="77"/>
      <c r="K214" s="77"/>
      <c r="L214" s="69"/>
      <c r="M214" s="69"/>
      <c r="N214" s="69"/>
      <c r="O214" s="69"/>
    </row>
    <row r="215" spans="9:15">
      <c r="I215" s="69"/>
      <c r="J215" s="77"/>
      <c r="K215" s="77"/>
      <c r="L215" s="69"/>
      <c r="M215" s="69"/>
      <c r="N215" s="69"/>
      <c r="O215" s="69"/>
    </row>
    <row r="216" spans="9:15">
      <c r="I216" s="69"/>
      <c r="J216" s="77"/>
      <c r="K216" s="77"/>
      <c r="L216" s="69"/>
      <c r="M216" s="69"/>
      <c r="N216" s="69"/>
      <c r="O216" s="69"/>
    </row>
    <row r="217" spans="9:15">
      <c r="I217" s="69"/>
      <c r="J217" s="77"/>
      <c r="K217" s="77"/>
      <c r="L217" s="69"/>
      <c r="M217" s="69"/>
      <c r="N217" s="69"/>
      <c r="O217" s="69"/>
    </row>
    <row r="218" spans="9:15">
      <c r="I218" s="69"/>
      <c r="J218" s="77"/>
      <c r="K218" s="77"/>
      <c r="L218" s="69"/>
      <c r="M218" s="69"/>
      <c r="N218" s="69"/>
      <c r="O218" s="69"/>
    </row>
    <row r="219" spans="9:15">
      <c r="I219" s="69"/>
      <c r="J219" s="77"/>
      <c r="K219" s="77"/>
      <c r="L219" s="69"/>
      <c r="M219" s="69"/>
      <c r="N219" s="69"/>
      <c r="O219" s="69"/>
    </row>
    <row r="220" spans="9:15">
      <c r="I220" s="69"/>
      <c r="J220" s="77"/>
      <c r="K220" s="77"/>
      <c r="L220" s="69"/>
      <c r="M220" s="69"/>
      <c r="N220" s="69"/>
      <c r="O220" s="69"/>
    </row>
    <row r="221" spans="9:15">
      <c r="I221" s="69"/>
      <c r="J221" s="77"/>
      <c r="K221" s="77"/>
      <c r="L221" s="69"/>
      <c r="M221" s="69"/>
      <c r="N221" s="69"/>
      <c r="O221" s="69"/>
    </row>
    <row r="222" spans="9:15">
      <c r="I222" s="69"/>
      <c r="J222" s="77"/>
      <c r="K222" s="77"/>
      <c r="L222" s="69"/>
      <c r="M222" s="69"/>
      <c r="N222" s="69"/>
      <c r="O222" s="69"/>
    </row>
    <row r="223" spans="9:15">
      <c r="I223" s="69"/>
      <c r="J223" s="77"/>
      <c r="K223" s="77"/>
      <c r="L223" s="69"/>
      <c r="M223" s="69"/>
      <c r="N223" s="69"/>
      <c r="O223" s="69"/>
    </row>
    <row r="224" spans="9:15">
      <c r="I224" s="69"/>
      <c r="J224" s="77"/>
      <c r="K224" s="77"/>
      <c r="L224" s="69"/>
      <c r="M224" s="69"/>
      <c r="N224" s="69"/>
      <c r="O224" s="69"/>
    </row>
    <row r="225" spans="9:15">
      <c r="I225" s="69"/>
      <c r="J225" s="77"/>
      <c r="K225" s="77"/>
      <c r="L225" s="69"/>
      <c r="M225" s="69"/>
      <c r="N225" s="69"/>
      <c r="O225" s="69"/>
    </row>
    <row r="226" spans="9:15">
      <c r="I226" s="69"/>
      <c r="J226" s="77"/>
      <c r="K226" s="77"/>
      <c r="L226" s="69"/>
      <c r="M226" s="69"/>
      <c r="N226" s="69"/>
      <c r="O226" s="69"/>
    </row>
    <row r="227" spans="9:15">
      <c r="I227" s="69"/>
      <c r="J227" s="77"/>
      <c r="K227" s="77"/>
      <c r="L227" s="69"/>
      <c r="M227" s="69"/>
      <c r="N227" s="69"/>
      <c r="O227" s="69"/>
    </row>
    <row r="228" spans="9:15">
      <c r="I228" s="69"/>
      <c r="J228" s="77"/>
      <c r="K228" s="77"/>
      <c r="L228" s="69"/>
      <c r="M228" s="69"/>
      <c r="N228" s="69"/>
      <c r="O228" s="69"/>
    </row>
    <row r="229" spans="9:15">
      <c r="I229" s="69"/>
      <c r="J229" s="77"/>
      <c r="K229" s="77"/>
      <c r="L229" s="69"/>
      <c r="M229" s="69"/>
      <c r="N229" s="69"/>
      <c r="O229" s="69"/>
    </row>
    <row r="230" spans="9:15">
      <c r="I230" s="69"/>
      <c r="J230" s="77"/>
      <c r="K230" s="77"/>
      <c r="L230" s="69"/>
      <c r="M230" s="69"/>
      <c r="N230" s="69"/>
      <c r="O230" s="69"/>
    </row>
    <row r="231" spans="9:15">
      <c r="I231" s="69"/>
      <c r="J231" s="77"/>
      <c r="K231" s="77"/>
      <c r="L231" s="69"/>
      <c r="M231" s="69"/>
      <c r="N231" s="69"/>
      <c r="O231" s="69"/>
    </row>
    <row r="232" spans="9:15">
      <c r="I232" s="69"/>
      <c r="J232" s="77"/>
      <c r="K232" s="77"/>
      <c r="L232" s="69"/>
      <c r="M232" s="69"/>
      <c r="N232" s="69"/>
      <c r="O232" s="69"/>
    </row>
    <row r="233" spans="9:15">
      <c r="I233" s="69"/>
      <c r="J233" s="77"/>
      <c r="K233" s="77"/>
      <c r="L233" s="69"/>
      <c r="M233" s="69"/>
      <c r="N233" s="69"/>
      <c r="O233" s="69"/>
    </row>
    <row r="234" spans="9:15">
      <c r="I234" s="69"/>
      <c r="J234" s="77"/>
      <c r="K234" s="77"/>
      <c r="L234" s="69"/>
      <c r="M234" s="69"/>
      <c r="N234" s="69"/>
      <c r="O234" s="69"/>
    </row>
    <row r="235" spans="9:15">
      <c r="I235" s="69"/>
      <c r="J235" s="77"/>
      <c r="K235" s="77"/>
      <c r="L235" s="69"/>
      <c r="M235" s="69"/>
      <c r="N235" s="69"/>
      <c r="O235" s="69"/>
    </row>
    <row r="236" spans="9:15">
      <c r="I236" s="69"/>
      <c r="J236" s="77"/>
      <c r="K236" s="77"/>
      <c r="L236" s="69"/>
      <c r="M236" s="69"/>
      <c r="N236" s="69"/>
      <c r="O236" s="69"/>
    </row>
    <row r="237" spans="9:15">
      <c r="I237" s="69"/>
      <c r="J237" s="77"/>
      <c r="K237" s="77"/>
      <c r="L237" s="69"/>
      <c r="M237" s="69"/>
      <c r="N237" s="69"/>
      <c r="O237" s="69"/>
    </row>
    <row r="238" spans="9:15">
      <c r="I238" s="69"/>
      <c r="J238" s="77"/>
      <c r="K238" s="77"/>
      <c r="L238" s="69"/>
      <c r="M238" s="69"/>
      <c r="N238" s="69"/>
      <c r="O238" s="69"/>
    </row>
    <row r="239" spans="9:15">
      <c r="I239" s="69"/>
      <c r="J239" s="77"/>
      <c r="K239" s="77"/>
      <c r="L239" s="69"/>
      <c r="M239" s="69"/>
      <c r="N239" s="69"/>
      <c r="O239" s="69"/>
    </row>
    <row r="240" spans="9:15">
      <c r="I240" s="69"/>
      <c r="J240" s="77"/>
      <c r="K240" s="77"/>
      <c r="L240" s="69"/>
      <c r="M240" s="69"/>
      <c r="N240" s="69"/>
      <c r="O240" s="69"/>
    </row>
    <row r="241" spans="9:15">
      <c r="I241" s="69"/>
      <c r="J241" s="77"/>
      <c r="K241" s="77"/>
      <c r="L241" s="69"/>
      <c r="M241" s="69"/>
      <c r="N241" s="69"/>
      <c r="O241" s="69"/>
    </row>
    <row r="242" spans="9:15">
      <c r="I242" s="69"/>
      <c r="J242" s="77"/>
      <c r="K242" s="77"/>
      <c r="L242" s="69"/>
      <c r="M242" s="69"/>
      <c r="N242" s="69"/>
      <c r="O242" s="69"/>
    </row>
    <row r="243" spans="9:15">
      <c r="I243" s="69"/>
      <c r="J243" s="77"/>
      <c r="K243" s="77"/>
      <c r="L243" s="69"/>
      <c r="M243" s="69"/>
      <c r="N243" s="69"/>
      <c r="O243" s="69"/>
    </row>
    <row r="244" spans="9:15">
      <c r="I244" s="69"/>
      <c r="J244" s="77"/>
      <c r="K244" s="77"/>
      <c r="L244" s="69"/>
      <c r="M244" s="69"/>
      <c r="N244" s="69"/>
      <c r="O244" s="69"/>
    </row>
    <row r="245" spans="9:15">
      <c r="I245" s="69"/>
      <c r="J245" s="77"/>
      <c r="K245" s="77"/>
      <c r="L245" s="69"/>
      <c r="M245" s="69"/>
      <c r="N245" s="69"/>
      <c r="O245" s="69"/>
    </row>
    <row r="246" spans="9:15">
      <c r="I246" s="69"/>
      <c r="J246" s="77"/>
      <c r="K246" s="77"/>
      <c r="L246" s="69"/>
      <c r="M246" s="69"/>
      <c r="N246" s="69"/>
      <c r="O246" s="69"/>
    </row>
    <row r="247" spans="9:15">
      <c r="I247" s="69"/>
      <c r="J247" s="77"/>
      <c r="K247" s="77"/>
      <c r="L247" s="69"/>
      <c r="M247" s="69"/>
      <c r="N247" s="69"/>
      <c r="O247" s="69"/>
    </row>
    <row r="248" spans="9:15">
      <c r="I248" s="69"/>
      <c r="J248" s="77"/>
      <c r="K248" s="77"/>
      <c r="L248" s="69"/>
      <c r="M248" s="69"/>
      <c r="N248" s="69"/>
      <c r="O248" s="69"/>
    </row>
    <row r="249" spans="9:15">
      <c r="I249" s="69"/>
      <c r="J249" s="77"/>
      <c r="K249" s="77"/>
      <c r="L249" s="69"/>
      <c r="M249" s="69"/>
      <c r="N249" s="69"/>
      <c r="O249" s="69"/>
    </row>
    <row r="250" spans="9:15">
      <c r="I250" s="69"/>
      <c r="J250" s="77"/>
      <c r="K250" s="77"/>
      <c r="L250" s="69"/>
      <c r="M250" s="69"/>
      <c r="N250" s="69"/>
      <c r="O250" s="69"/>
    </row>
    <row r="251" spans="9:15">
      <c r="J251" s="77"/>
      <c r="K251" s="77"/>
      <c r="L251" s="69"/>
      <c r="M251" s="69"/>
    </row>
    <row r="252" spans="9:15">
      <c r="J252" s="7"/>
      <c r="K252" s="7"/>
    </row>
    <row r="253" spans="9:15">
      <c r="J253" s="7"/>
      <c r="K253" s="7"/>
    </row>
    <row r="254" spans="9:15">
      <c r="J254" s="7"/>
      <c r="K254" s="7"/>
    </row>
    <row r="255" spans="9:15">
      <c r="J255" s="7"/>
      <c r="K255" s="7"/>
    </row>
    <row r="256" spans="9:15">
      <c r="J256" s="7"/>
      <c r="K256" s="7"/>
    </row>
    <row r="257" spans="10:11">
      <c r="J257" s="7"/>
      <c r="K257" s="7"/>
    </row>
  </sheetData>
  <mergeCells count="14">
    <mergeCell ref="N19:O28"/>
    <mergeCell ref="B31:H32"/>
    <mergeCell ref="F10:F12"/>
    <mergeCell ref="F16:F18"/>
    <mergeCell ref="C25:C26"/>
    <mergeCell ref="F25:F26"/>
    <mergeCell ref="J21:M22"/>
    <mergeCell ref="B1:M1"/>
    <mergeCell ref="B6:H7"/>
    <mergeCell ref="B21:H22"/>
    <mergeCell ref="B10:B12"/>
    <mergeCell ref="J23:M23"/>
    <mergeCell ref="C3:M3"/>
    <mergeCell ref="B16:B19"/>
  </mergeCells>
  <printOptions horizontalCentered="1" verticalCentered="1"/>
  <pageMargins left="0.25" right="0.25" top="0.25" bottom="0.25" header="0.3" footer="0.3"/>
  <pageSetup fitToWidth="0" fitToHeight="0" orientation="portrait" horizontalDpi="200" verticalDpi="200"/>
  <colBreaks count="1" manualBreakCount="1">
    <brk id="8" max="1048575" man="1"/>
  </colBreaks>
  <ignoredErrors>
    <ignoredError sqref="K25:M36" unlockedFormula="1"/>
  </ignoredErrors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499984740745262"/>
    <pageSetUpPr fitToPage="1"/>
  </sheetPr>
  <dimension ref="B1:J342"/>
  <sheetViews>
    <sheetView showGridLines="0" zoomScale="90" zoomScaleNormal="90" workbookViewId="0">
      <pane ySplit="2" topLeftCell="A3" activePane="bottomLeft" state="frozen"/>
      <selection pane="bottomLeft" activeCell="E38" sqref="E38"/>
    </sheetView>
  </sheetViews>
  <sheetFormatPr baseColWidth="10" defaultColWidth="9" defaultRowHeight="12.5"/>
  <cols>
    <col min="1" max="1" width="1.90625" style="14" customWidth="1"/>
    <col min="2" max="2" width="30.26953125" style="14" bestFit="1" customWidth="1"/>
    <col min="3" max="3" width="21.6328125" style="14" customWidth="1"/>
    <col min="4" max="6" width="12.6328125" style="16" customWidth="1"/>
    <col min="7" max="16384" width="9" style="14"/>
  </cols>
  <sheetData>
    <row r="1" spans="2:10" ht="33" customHeight="1">
      <c r="B1" s="100" t="s">
        <v>85</v>
      </c>
      <c r="C1" s="100"/>
      <c r="D1" s="100"/>
      <c r="E1" s="100"/>
      <c r="F1" s="100"/>
    </row>
    <row r="2" spans="2:10" s="17" customFormat="1" ht="25.5" customHeight="1" thickBot="1">
      <c r="B2" s="18" t="s">
        <v>59</v>
      </c>
      <c r="C2" s="19" t="s">
        <v>60</v>
      </c>
      <c r="D2" s="20" t="s">
        <v>61</v>
      </c>
      <c r="E2" s="20" t="s">
        <v>62</v>
      </c>
      <c r="F2" s="21" t="s">
        <v>1</v>
      </c>
    </row>
    <row r="3" spans="2:10" ht="16.5" customHeight="1" thickBot="1">
      <c r="B3" s="22" t="s">
        <v>71</v>
      </c>
      <c r="C3" s="23" t="s">
        <v>22</v>
      </c>
      <c r="D3" s="67"/>
      <c r="E3" s="67">
        <v>1</v>
      </c>
      <c r="F3" s="24">
        <f>DetallesPresupuesto[[#This Row],[Gasto previsto]]-DetallesPresupuesto[[#This Row],[Gasto real]]</f>
        <v>-1</v>
      </c>
    </row>
    <row r="4" spans="2:10" ht="16.5" customHeight="1" thickBot="1">
      <c r="B4" s="22" t="s">
        <v>6</v>
      </c>
      <c r="C4" s="23" t="s">
        <v>22</v>
      </c>
      <c r="D4" s="67"/>
      <c r="E4" s="67">
        <v>1</v>
      </c>
      <c r="F4" s="24">
        <f>DetallesPresupuesto[[#This Row],[Gasto previsto]]-DetallesPresupuesto[[#This Row],[Gasto real]]</f>
        <v>-1</v>
      </c>
      <c r="J4" s="15"/>
    </row>
    <row r="5" spans="2:10" ht="16.5" customHeight="1" thickBot="1">
      <c r="B5" s="22" t="s">
        <v>73</v>
      </c>
      <c r="C5" s="23" t="s">
        <v>2</v>
      </c>
      <c r="D5" s="67"/>
      <c r="E5" s="67">
        <v>1</v>
      </c>
      <c r="F5" s="24">
        <f>DetallesPresupuesto[[#This Row],[Gasto previsto]]-DetallesPresupuesto[[#This Row],[Gasto real]]</f>
        <v>-1</v>
      </c>
      <c r="J5" s="15"/>
    </row>
    <row r="6" spans="2:10" ht="16.5" customHeight="1" thickBot="1">
      <c r="B6" s="22" t="s">
        <v>49</v>
      </c>
      <c r="C6" s="23" t="s">
        <v>2</v>
      </c>
      <c r="D6" s="67"/>
      <c r="E6" s="67"/>
      <c r="F6" s="24">
        <f>DetallesPresupuesto[[#This Row],[Gasto previsto]]-DetallesPresupuesto[[#This Row],[Gasto real]]</f>
        <v>0</v>
      </c>
      <c r="J6" s="15"/>
    </row>
    <row r="7" spans="2:10" ht="16.5" customHeight="1" thickBot="1">
      <c r="B7" s="22" t="s">
        <v>72</v>
      </c>
      <c r="C7" s="23" t="s">
        <v>2</v>
      </c>
      <c r="D7" s="67"/>
      <c r="E7" s="67"/>
      <c r="F7" s="24">
        <f>DetallesPresupuesto[[#This Row],[Gasto previsto]]-DetallesPresupuesto[[#This Row],[Gasto real]]</f>
        <v>0</v>
      </c>
      <c r="J7" s="15"/>
    </row>
    <row r="8" spans="2:10" ht="16.5" customHeight="1" thickBot="1">
      <c r="B8" s="22" t="s">
        <v>50</v>
      </c>
      <c r="C8" s="23" t="s">
        <v>2</v>
      </c>
      <c r="D8" s="67"/>
      <c r="E8" s="67">
        <v>1</v>
      </c>
      <c r="F8" s="24">
        <f>DetallesPresupuesto[[#This Row],[Gasto previsto]]-DetallesPresupuesto[[#This Row],[Gasto real]]</f>
        <v>-1</v>
      </c>
      <c r="J8" s="15"/>
    </row>
    <row r="9" spans="2:10" ht="16.5" customHeight="1" thickBot="1">
      <c r="B9" s="22" t="s">
        <v>51</v>
      </c>
      <c r="C9" s="23" t="s">
        <v>2</v>
      </c>
      <c r="D9" s="67"/>
      <c r="E9" s="67"/>
      <c r="F9" s="24">
        <f>DetallesPresupuesto[[#This Row],[Gasto previsto]]-DetallesPresupuesto[[#This Row],[Gasto real]]</f>
        <v>0</v>
      </c>
      <c r="J9" s="15"/>
    </row>
    <row r="10" spans="2:10" ht="16.5" customHeight="1" thickBot="1">
      <c r="B10" s="22" t="s">
        <v>52</v>
      </c>
      <c r="C10" s="23" t="s">
        <v>2</v>
      </c>
      <c r="D10" s="67"/>
      <c r="E10" s="67"/>
      <c r="F10" s="24">
        <f>DetallesPresupuesto[[#This Row],[Gasto previsto]]-DetallesPresupuesto[[#This Row],[Gasto real]]</f>
        <v>0</v>
      </c>
      <c r="J10" s="15"/>
    </row>
    <row r="11" spans="2:10" ht="16.5" customHeight="1" thickBot="1">
      <c r="B11" s="22" t="s">
        <v>53</v>
      </c>
      <c r="C11" s="23" t="s">
        <v>2</v>
      </c>
      <c r="D11" s="67"/>
      <c r="E11" s="67"/>
      <c r="F11" s="24">
        <f>DetallesPresupuesto[[#This Row],[Gasto previsto]]-DetallesPresupuesto[[#This Row],[Gasto real]]</f>
        <v>0</v>
      </c>
      <c r="J11" s="15"/>
    </row>
    <row r="12" spans="2:10" ht="16.5" customHeight="1" thickBot="1">
      <c r="B12" s="22" t="s">
        <v>54</v>
      </c>
      <c r="C12" s="23" t="s">
        <v>2</v>
      </c>
      <c r="D12" s="67"/>
      <c r="E12" s="67">
        <v>1</v>
      </c>
      <c r="F12" s="24">
        <f>DetallesPresupuesto[[#This Row],[Gasto previsto]]-DetallesPresupuesto[[#This Row],[Gasto real]]</f>
        <v>-1</v>
      </c>
      <c r="J12" s="15"/>
    </row>
    <row r="13" spans="2:10" ht="16.5" customHeight="1" thickBot="1">
      <c r="B13" s="22" t="s">
        <v>55</v>
      </c>
      <c r="C13" s="23" t="s">
        <v>2</v>
      </c>
      <c r="D13" s="67"/>
      <c r="E13" s="67"/>
      <c r="F13" s="24">
        <f>DetallesPresupuesto[[#This Row],[Gasto previsto]]-DetallesPresupuesto[[#This Row],[Gasto real]]</f>
        <v>0</v>
      </c>
      <c r="J13" s="15"/>
    </row>
    <row r="14" spans="2:10" ht="16.5" customHeight="1" thickBot="1">
      <c r="B14" s="22" t="s">
        <v>56</v>
      </c>
      <c r="C14" s="23" t="s">
        <v>2</v>
      </c>
      <c r="D14" s="67"/>
      <c r="E14" s="67">
        <v>1</v>
      </c>
      <c r="F14" s="24">
        <f>DetallesPresupuesto[[#This Row],[Gasto previsto]]-DetallesPresupuesto[[#This Row],[Gasto real]]</f>
        <v>-1</v>
      </c>
      <c r="J14" s="15"/>
    </row>
    <row r="15" spans="2:10" ht="16.5" customHeight="1" thickBot="1">
      <c r="B15" s="22" t="s">
        <v>57</v>
      </c>
      <c r="C15" s="23" t="s">
        <v>2</v>
      </c>
      <c r="D15" s="67"/>
      <c r="E15" s="67">
        <v>1</v>
      </c>
      <c r="F15" s="24">
        <f>DetallesPresupuesto[[#This Row],[Gasto previsto]]-DetallesPresupuesto[[#This Row],[Gasto real]]</f>
        <v>-1</v>
      </c>
      <c r="J15" s="15"/>
    </row>
    <row r="16" spans="2:10" ht="16.5" customHeight="1" thickBot="1">
      <c r="B16" s="22" t="s">
        <v>58</v>
      </c>
      <c r="C16" s="23" t="s">
        <v>2</v>
      </c>
      <c r="D16" s="67"/>
      <c r="E16" s="67"/>
      <c r="F16" s="24">
        <f>DetallesPresupuesto[[#This Row],[Gasto previsto]]-DetallesPresupuesto[[#This Row],[Gasto real]]</f>
        <v>0</v>
      </c>
      <c r="J16" s="15"/>
    </row>
    <row r="17" spans="2:10" ht="16.5" customHeight="1" thickBot="1">
      <c r="B17" s="22" t="s">
        <v>34</v>
      </c>
      <c r="C17" s="23" t="s">
        <v>16</v>
      </c>
      <c r="D17" s="67"/>
      <c r="E17" s="67">
        <v>1</v>
      </c>
      <c r="F17" s="24">
        <f>DetallesPresupuesto[[#This Row],[Gasto previsto]]-DetallesPresupuesto[[#This Row],[Gasto real]]</f>
        <v>-1</v>
      </c>
      <c r="J17" s="15"/>
    </row>
    <row r="18" spans="2:10" ht="16.5" customHeight="1" thickBot="1">
      <c r="B18" s="22" t="s">
        <v>35</v>
      </c>
      <c r="C18" s="23" t="s">
        <v>16</v>
      </c>
      <c r="D18" s="67"/>
      <c r="E18" s="67">
        <v>1</v>
      </c>
      <c r="F18" s="24">
        <f>DetallesPresupuesto[[#This Row],[Gasto previsto]]-DetallesPresupuesto[[#This Row],[Gasto real]]</f>
        <v>-1</v>
      </c>
      <c r="J18" s="15"/>
    </row>
    <row r="19" spans="2:10" ht="16.5" customHeight="1" thickBot="1">
      <c r="B19" s="22" t="s">
        <v>36</v>
      </c>
      <c r="C19" s="23" t="s">
        <v>16</v>
      </c>
      <c r="D19" s="67"/>
      <c r="E19" s="67"/>
      <c r="F19" s="24">
        <f>DetallesPresupuesto[[#This Row],[Gasto previsto]]-DetallesPresupuesto[[#This Row],[Gasto real]]</f>
        <v>0</v>
      </c>
      <c r="J19" s="15"/>
    </row>
    <row r="20" spans="2:10" ht="16.5" customHeight="1" thickBot="1">
      <c r="B20" s="22" t="s">
        <v>17</v>
      </c>
      <c r="C20" s="23" t="s">
        <v>15</v>
      </c>
      <c r="D20" s="67"/>
      <c r="E20" s="67"/>
      <c r="F20" s="24">
        <f>DetallesPresupuesto[[#This Row],[Gasto previsto]]-DetallesPresupuesto[[#This Row],[Gasto real]]</f>
        <v>0</v>
      </c>
      <c r="J20" s="15"/>
    </row>
    <row r="21" spans="2:10" ht="16.5" customHeight="1" thickBot="1">
      <c r="B21" s="22" t="s">
        <v>24</v>
      </c>
      <c r="C21" s="23" t="s">
        <v>15</v>
      </c>
      <c r="D21" s="67"/>
      <c r="E21" s="67">
        <v>1</v>
      </c>
      <c r="F21" s="24">
        <f>DetallesPresupuesto[[#This Row],[Gasto previsto]]-DetallesPresupuesto[[#This Row],[Gasto real]]</f>
        <v>-1</v>
      </c>
    </row>
    <row r="22" spans="2:10" ht="16.5" customHeight="1" thickBot="1">
      <c r="B22" s="22" t="s">
        <v>25</v>
      </c>
      <c r="C22" s="23" t="s">
        <v>15</v>
      </c>
      <c r="D22" s="67"/>
      <c r="E22" s="67"/>
      <c r="F22" s="24">
        <f>DetallesPresupuesto[[#This Row],[Gasto previsto]]-DetallesPresupuesto[[#This Row],[Gasto real]]</f>
        <v>0</v>
      </c>
      <c r="J22" s="15"/>
    </row>
    <row r="23" spans="2:10" ht="16.5" customHeight="1" thickBot="1">
      <c r="B23" s="22" t="s">
        <v>26</v>
      </c>
      <c r="C23" s="23" t="s">
        <v>15</v>
      </c>
      <c r="D23" s="67"/>
      <c r="E23" s="67">
        <v>1</v>
      </c>
      <c r="F23" s="24">
        <f>DetallesPresupuesto[[#This Row],[Gasto previsto]]-DetallesPresupuesto[[#This Row],[Gasto real]]</f>
        <v>-1</v>
      </c>
    </row>
    <row r="24" spans="2:10" ht="16.5" customHeight="1" thickBot="1">
      <c r="B24" s="22" t="s">
        <v>27</v>
      </c>
      <c r="C24" s="23" t="s">
        <v>15</v>
      </c>
      <c r="D24" s="67"/>
      <c r="E24" s="67"/>
      <c r="F24" s="24">
        <f>DetallesPresupuesto[[#This Row],[Gasto previsto]]-DetallesPresupuesto[[#This Row],[Gasto real]]</f>
        <v>0</v>
      </c>
    </row>
    <row r="25" spans="2:10" ht="16.5" customHeight="1" thickBot="1">
      <c r="B25" s="22" t="s">
        <v>28</v>
      </c>
      <c r="C25" s="23" t="s">
        <v>29</v>
      </c>
      <c r="D25" s="67"/>
      <c r="E25" s="67">
        <v>1</v>
      </c>
      <c r="F25" s="24">
        <f>DetallesPresupuesto[[#This Row],[Gasto previsto]]-DetallesPresupuesto[[#This Row],[Gasto real]]</f>
        <v>-1</v>
      </c>
    </row>
    <row r="26" spans="2:10" ht="16.5" customHeight="1" thickBot="1">
      <c r="B26" s="22" t="s">
        <v>30</v>
      </c>
      <c r="C26" s="23" t="s">
        <v>29</v>
      </c>
      <c r="D26" s="67"/>
      <c r="E26" s="67">
        <v>1</v>
      </c>
      <c r="F26" s="24">
        <f>DetallesPresupuesto[[#This Row],[Gasto previsto]]-DetallesPresupuesto[[#This Row],[Gasto real]]</f>
        <v>-1</v>
      </c>
    </row>
    <row r="27" spans="2:10" ht="16.5" customHeight="1" thickBot="1">
      <c r="B27" s="22" t="s">
        <v>31</v>
      </c>
      <c r="C27" s="23" t="s">
        <v>29</v>
      </c>
      <c r="D27" s="67"/>
      <c r="E27" s="67"/>
      <c r="F27" s="24">
        <f>DetallesPresupuesto[[#This Row],[Gasto previsto]]-DetallesPresupuesto[[#This Row],[Gasto real]]</f>
        <v>0</v>
      </c>
    </row>
    <row r="28" spans="2:10" ht="16.5" customHeight="1" thickBot="1">
      <c r="B28" s="22" t="s">
        <v>32</v>
      </c>
      <c r="C28" s="23" t="s">
        <v>29</v>
      </c>
      <c r="D28" s="67"/>
      <c r="E28" s="67"/>
      <c r="F28" s="24">
        <f>DetallesPresupuesto[[#This Row],[Gasto previsto]]-DetallesPresupuesto[[#This Row],[Gasto real]]</f>
        <v>0</v>
      </c>
    </row>
    <row r="29" spans="2:10" ht="16.5" customHeight="1" thickBot="1">
      <c r="B29" s="22" t="s">
        <v>39</v>
      </c>
      <c r="C29" s="23" t="s">
        <v>40</v>
      </c>
      <c r="D29" s="67"/>
      <c r="E29" s="67"/>
      <c r="F29" s="24">
        <f>DetallesPresupuesto[[#This Row],[Gasto previsto]]-DetallesPresupuesto[[#This Row],[Gasto real]]</f>
        <v>0</v>
      </c>
    </row>
    <row r="30" spans="2:10" ht="16.5" customHeight="1" thickBot="1">
      <c r="B30" s="22" t="s">
        <v>41</v>
      </c>
      <c r="C30" s="23" t="s">
        <v>40</v>
      </c>
      <c r="D30" s="67"/>
      <c r="E30" s="67">
        <v>1</v>
      </c>
      <c r="F30" s="24">
        <f>DetallesPresupuesto[[#This Row],[Gasto previsto]]-DetallesPresupuesto[[#This Row],[Gasto real]]</f>
        <v>-1</v>
      </c>
    </row>
    <row r="31" spans="2:10" ht="16.5" customHeight="1" thickBot="1">
      <c r="B31" s="22" t="s">
        <v>42</v>
      </c>
      <c r="C31" s="23" t="s">
        <v>40</v>
      </c>
      <c r="D31" s="67"/>
      <c r="E31" s="67">
        <v>1</v>
      </c>
      <c r="F31" s="24">
        <f>DetallesPresupuesto[[#This Row],[Gasto previsto]]-DetallesPresupuesto[[#This Row],[Gasto real]]</f>
        <v>-1</v>
      </c>
    </row>
    <row r="32" spans="2:10" ht="16.5" customHeight="1" thickBot="1">
      <c r="B32" s="22" t="s">
        <v>83</v>
      </c>
      <c r="C32" s="23" t="s">
        <v>40</v>
      </c>
      <c r="D32" s="67"/>
      <c r="E32" s="67"/>
      <c r="F32" s="24">
        <f>DetallesPresupuesto[[#This Row],[Gasto previsto]]-DetallesPresupuesto[[#This Row],[Gasto real]]</f>
        <v>0</v>
      </c>
    </row>
    <row r="33" spans="2:6" ht="16.5" customHeight="1" thickBot="1">
      <c r="B33" s="22" t="s">
        <v>43</v>
      </c>
      <c r="C33" s="23" t="s">
        <v>3</v>
      </c>
      <c r="D33" s="67"/>
      <c r="E33" s="67"/>
      <c r="F33" s="24">
        <f>DetallesPresupuesto[[#This Row],[Gasto previsto]]-DetallesPresupuesto[[#This Row],[Gasto real]]</f>
        <v>0</v>
      </c>
    </row>
    <row r="34" spans="2:6" ht="16.5" customHeight="1" thickBot="1">
      <c r="B34" s="22" t="s">
        <v>44</v>
      </c>
      <c r="C34" s="23" t="s">
        <v>3</v>
      </c>
      <c r="D34" s="67"/>
      <c r="E34" s="67"/>
      <c r="F34" s="24">
        <f>DetallesPresupuesto[[#This Row],[Gasto previsto]]-DetallesPresupuesto[[#This Row],[Gasto real]]</f>
        <v>0</v>
      </c>
    </row>
    <row r="35" spans="2:6" ht="16.5" customHeight="1" thickBot="1">
      <c r="B35" s="22" t="s">
        <v>4</v>
      </c>
      <c r="C35" s="23" t="s">
        <v>3</v>
      </c>
      <c r="D35" s="67"/>
      <c r="E35" s="67">
        <v>1</v>
      </c>
      <c r="F35" s="24">
        <f>DetallesPresupuesto[[#This Row],[Gasto previsto]]-DetallesPresupuesto[[#This Row],[Gasto real]]</f>
        <v>-1</v>
      </c>
    </row>
    <row r="36" spans="2:6" ht="16.5" customHeight="1" thickBot="1">
      <c r="B36" s="22" t="s">
        <v>45</v>
      </c>
      <c r="C36" s="23" t="s">
        <v>3</v>
      </c>
      <c r="D36" s="67"/>
      <c r="E36" s="67"/>
      <c r="F36" s="24">
        <f>DetallesPresupuesto[[#This Row],[Gasto previsto]]-DetallesPresupuesto[[#This Row],[Gasto real]]</f>
        <v>0</v>
      </c>
    </row>
    <row r="37" spans="2:6" ht="16.5" customHeight="1" thickBot="1">
      <c r="B37" s="22" t="s">
        <v>46</v>
      </c>
      <c r="C37" s="23" t="s">
        <v>3</v>
      </c>
      <c r="D37" s="67"/>
      <c r="E37" s="67">
        <v>1</v>
      </c>
      <c r="F37" s="24">
        <f>DetallesPresupuesto[[#This Row],[Gasto previsto]]-DetallesPresupuesto[[#This Row],[Gasto real]]</f>
        <v>-1</v>
      </c>
    </row>
    <row r="38" spans="2:6" ht="16.5" customHeight="1" thickBot="1">
      <c r="B38" s="22" t="s">
        <v>47</v>
      </c>
      <c r="C38" s="23" t="s">
        <v>3</v>
      </c>
      <c r="D38" s="67"/>
      <c r="E38" s="67">
        <v>1</v>
      </c>
      <c r="F38" s="24">
        <f>DetallesPresupuesto[[#This Row],[Gasto previsto]]-DetallesPresupuesto[[#This Row],[Gasto real]]</f>
        <v>-1</v>
      </c>
    </row>
    <row r="39" spans="2:6" ht="16.5" customHeight="1" thickBot="1">
      <c r="B39" s="22" t="s">
        <v>48</v>
      </c>
      <c r="C39" s="23" t="s">
        <v>3</v>
      </c>
      <c r="D39" s="67"/>
      <c r="E39" s="67">
        <v>1</v>
      </c>
      <c r="F39" s="24">
        <f>DetallesPresupuesto[[#This Row],[Gasto previsto]]-DetallesPresupuesto[[#This Row],[Gasto real]]</f>
        <v>-1</v>
      </c>
    </row>
    <row r="40" spans="2:6" ht="16.5" customHeight="1" thickBot="1">
      <c r="B40" s="22" t="s">
        <v>9</v>
      </c>
      <c r="C40" s="23" t="s">
        <v>8</v>
      </c>
      <c r="D40" s="67"/>
      <c r="E40" s="67">
        <v>1</v>
      </c>
      <c r="F40" s="24">
        <f>DetallesPresupuesto[[#This Row],[Gasto previsto]]-DetallesPresupuesto[[#This Row],[Gasto real]]</f>
        <v>-1</v>
      </c>
    </row>
    <row r="41" spans="2:6" ht="16.5" customHeight="1" thickBot="1">
      <c r="B41" s="22" t="s">
        <v>10</v>
      </c>
      <c r="C41" s="23" t="s">
        <v>8</v>
      </c>
      <c r="D41" s="67"/>
      <c r="E41" s="67"/>
      <c r="F41" s="24">
        <f>DetallesPresupuesto[[#This Row],[Gasto previsto]]-DetallesPresupuesto[[#This Row],[Gasto real]]</f>
        <v>0</v>
      </c>
    </row>
    <row r="42" spans="2:6" ht="16.5" customHeight="1" thickBot="1">
      <c r="B42" s="22" t="s">
        <v>18</v>
      </c>
      <c r="C42" s="23" t="s">
        <v>8</v>
      </c>
      <c r="D42" s="67"/>
      <c r="E42" s="67"/>
      <c r="F42" s="24">
        <f>DetallesPresupuesto[[#This Row],[Gasto previsto]]-DetallesPresupuesto[[#This Row],[Gasto real]]</f>
        <v>0</v>
      </c>
    </row>
    <row r="43" spans="2:6" ht="16.5" customHeight="1" thickBot="1">
      <c r="B43" s="22" t="s">
        <v>33</v>
      </c>
      <c r="C43" s="23" t="s">
        <v>8</v>
      </c>
      <c r="D43" s="67"/>
      <c r="E43" s="67"/>
      <c r="F43" s="24">
        <f>DetallesPresupuesto[[#This Row],[Gasto previsto]]-DetallesPresupuesto[[#This Row],[Gasto real]]</f>
        <v>0</v>
      </c>
    </row>
    <row r="44" spans="2:6" ht="16.5" customHeight="1" thickBot="1">
      <c r="B44" s="22" t="s">
        <v>70</v>
      </c>
      <c r="C44" s="23" t="s">
        <v>8</v>
      </c>
      <c r="D44" s="67"/>
      <c r="E44" s="67"/>
      <c r="F44" s="24">
        <f>DetallesPresupuesto[[#This Row],[Gasto previsto]]-DetallesPresupuesto[[#This Row],[Gasto real]]</f>
        <v>0</v>
      </c>
    </row>
    <row r="45" spans="2:6" ht="16.5" customHeight="1" thickBot="1">
      <c r="B45" s="22" t="s">
        <v>11</v>
      </c>
      <c r="C45" s="23" t="s">
        <v>8</v>
      </c>
      <c r="D45" s="67"/>
      <c r="E45" s="67"/>
      <c r="F45" s="24">
        <f>DetallesPresupuesto[[#This Row],[Gasto previsto]]-DetallesPresupuesto[[#This Row],[Gasto real]]</f>
        <v>0</v>
      </c>
    </row>
    <row r="46" spans="2:6" ht="16.5" customHeight="1" thickBot="1">
      <c r="B46" s="22" t="s">
        <v>5</v>
      </c>
      <c r="C46" s="23" t="s">
        <v>13</v>
      </c>
      <c r="D46" s="67"/>
      <c r="E46" s="67"/>
      <c r="F46" s="24">
        <f>DetallesPresupuesto[[#This Row],[Gasto previsto]]-DetallesPresupuesto[[#This Row],[Gasto real]]</f>
        <v>0</v>
      </c>
    </row>
    <row r="47" spans="2:6" ht="16.5" customHeight="1" thickBot="1">
      <c r="B47" s="22" t="s">
        <v>7</v>
      </c>
      <c r="C47" s="23" t="s">
        <v>13</v>
      </c>
      <c r="D47" s="67"/>
      <c r="E47" s="67">
        <v>1</v>
      </c>
      <c r="F47" s="24">
        <f>DetallesPresupuesto[[#This Row],[Gasto previsto]]-DetallesPresupuesto[[#This Row],[Gasto real]]</f>
        <v>-1</v>
      </c>
    </row>
    <row r="48" spans="2:6" ht="16.5" customHeight="1" thickBot="1">
      <c r="B48" s="22" t="s">
        <v>14</v>
      </c>
      <c r="C48" s="23" t="s">
        <v>13</v>
      </c>
      <c r="D48" s="67"/>
      <c r="E48" s="67"/>
      <c r="F48" s="24">
        <f>DetallesPresupuesto[[#This Row],[Gasto previsto]]-DetallesPresupuesto[[#This Row],[Gasto real]]</f>
        <v>0</v>
      </c>
    </row>
    <row r="49" spans="2:6" ht="16.5" customHeight="1" thickBot="1">
      <c r="B49" s="22" t="s">
        <v>19</v>
      </c>
      <c r="C49" s="23" t="s">
        <v>13</v>
      </c>
      <c r="D49" s="67"/>
      <c r="E49" s="67"/>
      <c r="F49" s="24">
        <f>DetallesPresupuesto[[#This Row],[Gasto previsto]]-DetallesPresupuesto[[#This Row],[Gasto real]]</f>
        <v>0</v>
      </c>
    </row>
    <row r="50" spans="2:6" ht="16.5" customHeight="1" thickBot="1">
      <c r="B50" s="22" t="s">
        <v>37</v>
      </c>
      <c r="C50" s="23" t="s">
        <v>12</v>
      </c>
      <c r="D50" s="67"/>
      <c r="E50" s="67"/>
      <c r="F50" s="24">
        <f>DetallesPresupuesto[[#This Row],[Gasto previsto]]-DetallesPresupuesto[[#This Row],[Gasto real]]</f>
        <v>0</v>
      </c>
    </row>
    <row r="51" spans="2:6" ht="16.5" customHeight="1" thickBot="1">
      <c r="B51" s="22" t="s">
        <v>38</v>
      </c>
      <c r="C51" s="23" t="s">
        <v>12</v>
      </c>
      <c r="D51" s="67"/>
      <c r="E51" s="67">
        <v>1</v>
      </c>
      <c r="F51" s="24">
        <f>DetallesPresupuesto[[#This Row],[Gasto previsto]]-DetallesPresupuesto[[#This Row],[Gasto real]]</f>
        <v>-1</v>
      </c>
    </row>
    <row r="52" spans="2:6" ht="16.5" customHeight="1" thickBot="1">
      <c r="B52" s="64" t="s">
        <v>23</v>
      </c>
      <c r="C52" s="65" t="s">
        <v>82</v>
      </c>
      <c r="D52" s="68"/>
      <c r="E52" s="68">
        <v>1</v>
      </c>
      <c r="F52" s="66">
        <f>DetallesPresupuesto[[#This Row],[Gasto previsto]]-DetallesPresupuesto[[#This Row],[Gasto real]]</f>
        <v>-1</v>
      </c>
    </row>
    <row r="53" spans="2:6" ht="16.5" customHeight="1">
      <c r="B53" s="28" t="s">
        <v>20</v>
      </c>
      <c r="C53" s="29"/>
      <c r="D53" s="30">
        <f>SUBTOTAL(109,DetallesPresupuesto[Gasto previsto])</f>
        <v>0</v>
      </c>
      <c r="E53" s="30">
        <f>SUBTOTAL(109,DetallesPresupuesto[Gasto real])</f>
        <v>23</v>
      </c>
      <c r="F53" s="31">
        <f>SUBTOTAL(109,DetallesPresupuesto[Diferencia])</f>
        <v>-23</v>
      </c>
    </row>
    <row r="54" spans="2:6" ht="16.5" customHeight="1"/>
    <row r="55" spans="2:6" ht="16.5" customHeight="1"/>
    <row r="56" spans="2:6" ht="16.5" customHeight="1"/>
    <row r="57" spans="2:6" ht="16.5" customHeight="1"/>
    <row r="58" spans="2:6" ht="16.5" customHeight="1"/>
    <row r="59" spans="2:6" ht="16.5" customHeight="1"/>
    <row r="60" spans="2:6" ht="16.5" customHeight="1"/>
    <row r="61" spans="2:6" ht="16.5" customHeight="1"/>
    <row r="62" spans="2:6" ht="16.5" customHeight="1"/>
    <row r="63" spans="2:6" ht="16.5" customHeight="1"/>
    <row r="64" spans="2:6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</sheetData>
  <sheetProtection algorithmName="SHA-512" hashValue="9m/wozR5a7fRsrJ1LQuoTVkq2iBUWiQJvF9ebqjukA2XadwEsMcPqtnZWr4X1/C8fzaPoFf3a+FU5eM1cuTJ9w==" saltValue="IknnOXOZPkIQJnDZjKeScQ==" spinCount="100000" sheet="1" objects="1" scenarios="1"/>
  <mergeCells count="1">
    <mergeCell ref="B1:F1"/>
  </mergeCells>
  <conditionalFormatting sqref="F3:F53">
    <cfRule type="cellIs" dxfId="16" priority="1" operator="lessThan">
      <formula>0</formula>
    </cfRule>
  </conditionalFormatting>
  <dataValidations count="1">
    <dataValidation allowBlank="1" showInputMessage="1" errorTitle="Datos no válidos" error="Si necesita agregar otra categoría a esta lista, puede agregar nuevos elementos a la columna Búsqueda de categorías del presupuesto en la hoja de cálculo Listas de búsqueda." sqref="C3:C52"/>
  </dataValidations>
  <pageMargins left="0.5" right="0.5" top="0.75" bottom="0.75" header="0.3" footer="0.3"/>
  <pageSetup scale="79" fitToHeight="0" orientation="portrait" horizontalDpi="200" verticalDpi="2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F04651996CD540BDE37D60361565B9" ma:contentTypeVersion="17" ma:contentTypeDescription="Crear nuevo documento." ma:contentTypeScope="" ma:versionID="274d328d9b9480697e28e9b36856f39f">
  <xsd:schema xmlns:xsd="http://www.w3.org/2001/XMLSchema" xmlns:xs="http://www.w3.org/2001/XMLSchema" xmlns:p="http://schemas.microsoft.com/office/2006/metadata/properties" xmlns:ns3="d0ec3ee3-1010-4dba-8a7b-35f3f12a58a9" xmlns:ns4="c0759762-388f-4bd0-96ee-03696d8468de" targetNamespace="http://schemas.microsoft.com/office/2006/metadata/properties" ma:root="true" ma:fieldsID="cb94951e08964fe0c29b43398b873446" ns3:_="" ns4:_="">
    <xsd:import namespace="d0ec3ee3-1010-4dba-8a7b-35f3f12a58a9"/>
    <xsd:import namespace="c0759762-388f-4bd0-96ee-03696d8468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c3ee3-1010-4dba-8a7b-35f3f12a58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59762-388f-4bd0-96ee-03696d846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759762-388f-4bd0-96ee-03696d8468de" xsi:nil="true"/>
  </documentManagement>
</p:properties>
</file>

<file path=customXml/itemProps1.xml><?xml version="1.0" encoding="utf-8"?>
<ds:datastoreItem xmlns:ds="http://schemas.openxmlformats.org/officeDocument/2006/customXml" ds:itemID="{5115E5BE-5B4F-42DF-AC94-D26DE12CF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c3ee3-1010-4dba-8a7b-35f3f12a58a9"/>
    <ds:schemaRef ds:uri="c0759762-388f-4bd0-96ee-03696d8468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ED195-0663-49EC-93D5-703B6E4AB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F4DFC-3CFB-4D41-8F5D-089FA8FCB6CA}">
  <ds:schemaRefs>
    <ds:schemaRef ds:uri="d0ec3ee3-1010-4dba-8a7b-35f3f12a58a9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c0759762-388f-4bd0-96ee-03696d8468d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Informe presupuesto mensual</vt:lpstr>
      <vt:lpstr>Gastos mensuales</vt:lpstr>
      <vt:lpstr>'Gastos mensuales'!Títulos_a_imprimir</vt:lpstr>
      <vt:lpstr>'Informe presupuesto mensual'!Títulos_a_imprimir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Redondo Gonzalez</dc:creator>
  <cp:lastModifiedBy>Viviana Redondo Gonzalez</cp:lastModifiedBy>
  <cp:revision>0</cp:revision>
  <dcterms:created xsi:type="dcterms:W3CDTF">2025-10-21T16:02:49Z</dcterms:created>
  <dcterms:modified xsi:type="dcterms:W3CDTF">2025-10-21T17:28:45Z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0x0101000EF04651996CD540BDE37D60361565B9</vt:lpwstr>
  </property>
</Properties>
</file>